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6\WEB\AJ\"/>
    </mc:Choice>
  </mc:AlternateContent>
  <xr:revisionPtr revIDLastSave="0" documentId="8_{99F7E3E1-C9B6-48C5-B91B-48511B14B0B7}" xr6:coauthVersionLast="47" xr6:coauthVersionMax="47" xr10:uidLastSave="{00000000-0000-0000-0000-000000000000}"/>
  <bookViews>
    <workbookView xWindow="-28920" yWindow="-120" windowWidth="29040" windowHeight="15720" tabRatio="776" xr2:uid="{00000000-000D-0000-FFFF-FFFF00000000}"/>
  </bookViews>
  <sheets>
    <sheet name="State budget" sheetId="1" r:id="rId1"/>
    <sheet name="Central government" sheetId="2" r:id="rId2"/>
    <sheet name="Social security funds" sheetId="3" r:id="rId3"/>
    <sheet name="Local government" sheetId="4" r:id="rId4"/>
    <sheet name="Total revenue and expenditure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" i="5" l="1"/>
  <c r="H9" i="5"/>
  <c r="H8" i="5"/>
  <c r="G13" i="5"/>
  <c r="G9" i="5"/>
  <c r="G8" i="5" s="1"/>
  <c r="F13" i="5"/>
  <c r="F9" i="5"/>
  <c r="F8" i="5" s="1"/>
  <c r="E13" i="5"/>
  <c r="E9" i="5"/>
  <c r="E8" i="5"/>
</calcChain>
</file>

<file path=xl/sharedStrings.xml><?xml version="1.0" encoding="utf-8"?>
<sst xmlns="http://schemas.openxmlformats.org/spreadsheetml/2006/main" count="1712" uniqueCount="414">
  <si>
    <t/>
  </si>
  <si>
    <t>Total revenue and expenditure on a cash basis for State budget (million. EURO)</t>
  </si>
  <si>
    <t>Publishing date</t>
  </si>
  <si>
    <t>Code</t>
  </si>
  <si>
    <t>The name of the item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</si>
  <si>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</si>
  <si>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</si>
  <si>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</si>
  <si>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</si>
  <si>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</si>
  <si>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</si>
  <si>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</si>
  <si>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</si>
  <si>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</si>
  <si>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</si>
  <si>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</si>
  <si>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</si>
  <si>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</si>
  <si>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</si>
  <si>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</si>
  <si>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</si>
  <si>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</si>
  <si>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</si>
  <si>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</si>
  <si>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</si>
  <si>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</si>
  <si>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</si>
  <si>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</si>
  <si>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Overall balance</t>
  </si>
  <si>
    <t>Saldo</t>
  </si>
  <si>
    <t>Total revenues</t>
  </si>
  <si>
    <t>Celkové príjmy</t>
  </si>
  <si>
    <t>Total revenues without financial operations and credits</t>
  </si>
  <si>
    <t>Celkové príjmy 100/200/300</t>
  </si>
  <si>
    <t>Tax Revenues</t>
  </si>
  <si>
    <t>100</t>
  </si>
  <si>
    <t>Income tax and capital gains tax</t>
  </si>
  <si>
    <t>110</t>
  </si>
  <si>
    <t>Personal income tax</t>
  </si>
  <si>
    <t>111</t>
  </si>
  <si>
    <t>Corporate income tax</t>
  </si>
  <si>
    <t>112</t>
  </si>
  <si>
    <t>Withholding tax</t>
  </si>
  <si>
    <t>113</t>
  </si>
  <si>
    <t>Property tax</t>
  </si>
  <si>
    <t>120</t>
  </si>
  <si>
    <t>Real estate tax</t>
  </si>
  <si>
    <t>121</t>
  </si>
  <si>
    <t>Inheritance tax and gift tax</t>
  </si>
  <si>
    <t>122</t>
  </si>
  <si>
    <t xml:space="preserve">Taxes on financial and capital transactions </t>
  </si>
  <si>
    <t>123</t>
  </si>
  <si>
    <t>Other taxes on property</t>
  </si>
  <si>
    <t>129</t>
  </si>
  <si>
    <t>Taxes on goods and services</t>
  </si>
  <si>
    <t>130</t>
  </si>
  <si>
    <t>Value added tax</t>
  </si>
  <si>
    <t>131</t>
  </si>
  <si>
    <t>Excise duties</t>
  </si>
  <si>
    <t>132</t>
  </si>
  <si>
    <t>Tax on specific services</t>
  </si>
  <si>
    <t>133</t>
  </si>
  <si>
    <t>Taxes on use of goods and on licence for performance of activities</t>
  </si>
  <si>
    <t>134</t>
  </si>
  <si>
    <t xml:space="preserve">Other taxes for goods and services </t>
  </si>
  <si>
    <t>139</t>
  </si>
  <si>
    <t>Taxes on international trade and transactions</t>
  </si>
  <si>
    <t>140</t>
  </si>
  <si>
    <t>Import duty</t>
  </si>
  <si>
    <t>141</t>
  </si>
  <si>
    <t>Import charge</t>
  </si>
  <si>
    <t>142</t>
  </si>
  <si>
    <t>Proportion share in collected financial funds</t>
  </si>
  <si>
    <t>143</t>
  </si>
  <si>
    <t>Other customs duty revenues</t>
  </si>
  <si>
    <t>149</t>
  </si>
  <si>
    <t xml:space="preserve">Insurance premium  </t>
  </si>
  <si>
    <t>150</t>
  </si>
  <si>
    <t>Health insurance premium</t>
  </si>
  <si>
    <t>151</t>
  </si>
  <si>
    <t>Old-age insurance premium</t>
  </si>
  <si>
    <t>152</t>
  </si>
  <si>
    <t xml:space="preserve">Accident insurance premium </t>
  </si>
  <si>
    <t>153</t>
  </si>
  <si>
    <t>154</t>
  </si>
  <si>
    <r>
      <t>Unemployment insurance premium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</si>
  <si>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155</t>
  </si>
  <si>
    <t>Guarantee insurance premium</t>
  </si>
  <si>
    <t>156</t>
  </si>
  <si>
    <t>Insurance premium paid to Reserve Fund of Solidarity</t>
  </si>
  <si>
    <t>157</t>
  </si>
  <si>
    <t>Disability insurance premium</t>
  </si>
  <si>
    <t>158</t>
  </si>
  <si>
    <t>Penalties imposed in tax proceedings and penalties related to payments for services provided to the public by Slovak Radio and Television</t>
  </si>
  <si>
    <t>160</t>
  </si>
  <si>
    <r>
      <t xml:space="preserve">Penalties related to health insurance and social insurance   </t>
    </r>
    <r>
      <rPr>
        <i/>
        <sz val="11"/>
        <rFont val="Arial Narrow"/>
        <family val="2"/>
        <charset val="238"/>
      </rPr>
      <t xml:space="preserve"> </t>
    </r>
  </si>
  <si>
    <t>170</t>
  </si>
  <si>
    <t>Other taxes</t>
  </si>
  <si>
    <t>190</t>
  </si>
  <si>
    <t>Tax on emission allowances</t>
  </si>
  <si>
    <t>191</t>
  </si>
  <si>
    <t>Special levy charged on selected financial institutions</t>
  </si>
  <si>
    <t>192</t>
  </si>
  <si>
    <t xml:space="preserve">Consideration for assigned insurance premium receivable and tax asset  </t>
  </si>
  <si>
    <t>193</t>
  </si>
  <si>
    <t>Special levy on business activities in regulated sectors</t>
  </si>
  <si>
    <t>194</t>
  </si>
  <si>
    <t>195</t>
  </si>
  <si>
    <t>Non-tax revenues</t>
  </si>
  <si>
    <t>200</t>
  </si>
  <si>
    <t>Revenues from business activities and revenues from title to property</t>
  </si>
  <si>
    <t>210</t>
  </si>
  <si>
    <t xml:space="preserve">Income from business activities </t>
  </si>
  <si>
    <t>211</t>
  </si>
  <si>
    <t>Income from ownership of property</t>
  </si>
  <si>
    <t>212</t>
  </si>
  <si>
    <t>Administrative fees and other fees and charges</t>
  </si>
  <si>
    <t>220</t>
  </si>
  <si>
    <t>Administrative fees</t>
  </si>
  <si>
    <t>221</t>
  </si>
  <si>
    <t>Fines, penalties and other sanctions</t>
  </si>
  <si>
    <t>222</t>
  </si>
  <si>
    <t>Fees and payments from non-industrial and accidental sale and services</t>
  </si>
  <si>
    <t>223</t>
  </si>
  <si>
    <t>Further administrative fees and other fees and charges</t>
  </si>
  <si>
    <t>229</t>
  </si>
  <si>
    <t>Capital income</t>
  </si>
  <si>
    <t>230</t>
  </si>
  <si>
    <r>
      <t>Revenues from sale of capital assets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</si>
  <si>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231</t>
  </si>
  <si>
    <t>Revenues from sale of material reserves and mobilization reserves</t>
  </si>
  <si>
    <t>232</t>
  </si>
  <si>
    <t>Revenues from sale of land and intangible assets</t>
  </si>
  <si>
    <t>233</t>
  </si>
  <si>
    <t>Other capital income</t>
  </si>
  <si>
    <t>239</t>
  </si>
  <si>
    <t>Interest on local loans, borrowings, repayable financial assistance, deposits and share premium</t>
  </si>
  <si>
    <t>240</t>
  </si>
  <si>
    <t>from loans and borrowings</t>
  </si>
  <si>
    <t>241</t>
  </si>
  <si>
    <t>from deposits</t>
  </si>
  <si>
    <t>242</t>
  </si>
  <si>
    <t>from financial management accounts</t>
  </si>
  <si>
    <t>243</t>
  </si>
  <si>
    <t>from time deposits</t>
  </si>
  <si>
    <t>244</t>
  </si>
  <si>
    <t>from repayable financial assistance</t>
  </si>
  <si>
    <t>245</t>
  </si>
  <si>
    <r>
      <t>other payments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</si>
  <si>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246</t>
  </si>
  <si>
    <t>Interest on foreign loans, borrowings, repayable financial assistance and deposits</t>
  </si>
  <si>
    <t>250</t>
  </si>
  <si>
    <t>251</t>
  </si>
  <si>
    <t>252</t>
  </si>
  <si>
    <t>Other non-tax revenues</t>
  </si>
  <si>
    <t>290</t>
  </si>
  <si>
    <t xml:space="preserve">Returned misused or retained financial funds </t>
  </si>
  <si>
    <t>291</t>
  </si>
  <si>
    <t>Other revenues</t>
  </si>
  <si>
    <t>292</t>
  </si>
  <si>
    <t>Grants and transfers</t>
  </si>
  <si>
    <t>300</t>
  </si>
  <si>
    <t>Local current grants and transfers</t>
  </si>
  <si>
    <t>310</t>
  </si>
  <si>
    <t>Grants</t>
  </si>
  <si>
    <t>311</t>
  </si>
  <si>
    <t>Transfers within general government</t>
  </si>
  <si>
    <t>312</t>
  </si>
  <si>
    <t>Transfers to entities not classified under general government in the register of organisations maintained by the Statistical Office of the Slovak Republic</t>
  </si>
  <si>
    <t>314</t>
  </si>
  <si>
    <r>
      <t>T</t>
    </r>
    <r>
      <rPr>
        <sz val="11"/>
        <color indexed="8"/>
        <rFont val="Calibri"/>
        <family val="2"/>
        <charset val="238"/>
      </rPr>
      <t xml:space="preserve">ransfers from </t>
    </r>
    <r>
      <rPr>
        <sz val="11"/>
        <rFont val="Calibri"/>
        <family val="2"/>
        <charset val="238"/>
      </rPr>
      <t>entities not classified under general government in the register of organisations maintained by the Statistical Office of the Slovak Republic</t>
    </r>
  </si>
  <si>
    <t>315</t>
  </si>
  <si>
    <t xml:space="preserve">Local capital grants and transfers </t>
  </si>
  <si>
    <t>320</t>
  </si>
  <si>
    <t>321</t>
  </si>
  <si>
    <t>Transfers within the general government</t>
  </si>
  <si>
    <t>322</t>
  </si>
  <si>
    <t>324</t>
  </si>
  <si>
    <t>Transfers from entities not classified under general government in the register of organisations maintained by the Statistical Office of the Slovak Republic</t>
  </si>
  <si>
    <t>325</t>
  </si>
  <si>
    <t>Foreign grants</t>
  </si>
  <si>
    <t>330</t>
  </si>
  <si>
    <t>Current</t>
  </si>
  <si>
    <t>331</t>
  </si>
  <si>
    <t>Capital</t>
  </si>
  <si>
    <t>332</t>
  </si>
  <si>
    <t>Foreign transfers</t>
  </si>
  <si>
    <t>340</t>
  </si>
  <si>
    <t>Funds from EU budget</t>
  </si>
  <si>
    <t>341</t>
  </si>
  <si>
    <t>Revenues from transactions with financial assets and financial liabilities</t>
  </si>
  <si>
    <t>400</t>
  </si>
  <si>
    <t>from repayment of local loans, borrowings and repayable financial assistance (principals only)</t>
  </si>
  <si>
    <t>410</t>
  </si>
  <si>
    <t>from borrowers</t>
  </si>
  <si>
    <t>411</t>
  </si>
  <si>
    <t>from repayment of foreign loans, borrowings and repayable financial assistance (principals only)</t>
  </si>
  <si>
    <t>420</t>
  </si>
  <si>
    <t>from a foreign government</t>
  </si>
  <si>
    <t>421</t>
  </si>
  <si>
    <t>from other entities</t>
  </si>
  <si>
    <t>429</t>
  </si>
  <si>
    <t>from sale of ownership interests</t>
  </si>
  <si>
    <t>430</t>
  </si>
  <si>
    <t xml:space="preserve">of a legal entity  </t>
  </si>
  <si>
    <t>431</t>
  </si>
  <si>
    <t>of a legal entity with foreign participation</t>
  </si>
  <si>
    <t>432</t>
  </si>
  <si>
    <t>from sale of privatised property and transferred property</t>
  </si>
  <si>
    <t>440</t>
  </si>
  <si>
    <t>under contracts signed in previous years</t>
  </si>
  <si>
    <t>441</t>
  </si>
  <si>
    <t>under contracts signed in the current year</t>
  </si>
  <si>
    <t>442</t>
  </si>
  <si>
    <t>from other financial operations</t>
  </si>
  <si>
    <t>450</t>
  </si>
  <si>
    <t>from realisation of other financial assets</t>
  </si>
  <si>
    <t>451</t>
  </si>
  <si>
    <t>from bankruptcy, winding up and distraint proceedings</t>
  </si>
  <si>
    <t>452</t>
  </si>
  <si>
    <t>funds from previous years</t>
  </si>
  <si>
    <t>453</t>
  </si>
  <si>
    <t>Transfer of cash from financial funds</t>
  </si>
  <si>
    <t>454</t>
  </si>
  <si>
    <t>Compensation for assigned receivable</t>
  </si>
  <si>
    <t>455</t>
  </si>
  <si>
    <t>Other financial revenue operations</t>
  </si>
  <si>
    <t>456</t>
  </si>
  <si>
    <t>Received loans, borrowings and repayable financial assistance</t>
  </si>
  <si>
    <t>500</t>
  </si>
  <si>
    <t>Local loans, borrowings and repayable financial assistance</t>
  </si>
  <si>
    <t>510</t>
  </si>
  <si>
    <t>from state treasury bills</t>
  </si>
  <si>
    <t>511</t>
  </si>
  <si>
    <t>from bonds</t>
  </si>
  <si>
    <t>512</t>
  </si>
  <si>
    <t xml:space="preserve">Bank loans </t>
  </si>
  <si>
    <t>513</t>
  </si>
  <si>
    <t>Other loans, borrowings and repayable financial assistance</t>
  </si>
  <si>
    <t>514</t>
  </si>
  <si>
    <t>Financial operations between the State Treasury and the Ministry of Finance of the Slovak Republic</t>
  </si>
  <si>
    <t>515</t>
  </si>
  <si>
    <t xml:space="preserve">Foreign loans, borrowings and repayable financial assistance </t>
  </si>
  <si>
    <t>520</t>
  </si>
  <si>
    <t>from international organizations</t>
  </si>
  <si>
    <t>521</t>
  </si>
  <si>
    <t>from foreign governments</t>
  </si>
  <si>
    <t>522</t>
  </si>
  <si>
    <t>from foreign financial institutions</t>
  </si>
  <si>
    <t>523</t>
  </si>
  <si>
    <t>Supplier credit</t>
  </si>
  <si>
    <t>524</t>
  </si>
  <si>
    <t xml:space="preserve">from state treasury bills </t>
  </si>
  <si>
    <t>525</t>
  </si>
  <si>
    <t>526</t>
  </si>
  <si>
    <t>other foreign loans, borrowings and repayable financial assistance</t>
  </si>
  <si>
    <t>529</t>
  </si>
  <si>
    <t>ZERO</t>
  </si>
  <si>
    <r>
      <t>Total expenses</t>
    </r>
    <r>
      <rPr>
        <b/>
        <sz val="11"/>
        <color indexed="16"/>
        <rFont val="Calibri"/>
        <family val="2"/>
        <charset val="238"/>
      </rPr>
      <t xml:space="preserve"> </t>
    </r>
  </si>
  <si>
    <t>Celkové výdavky</t>
  </si>
  <si>
    <t>Total expenses (excluding transactions)</t>
  </si>
  <si>
    <t>Celkové výdavky 600/700</t>
  </si>
  <si>
    <t>Current expenses</t>
  </si>
  <si>
    <t>600</t>
  </si>
  <si>
    <t>Wages, salaries, state service pays and other personal compensations</t>
  </si>
  <si>
    <t>610</t>
  </si>
  <si>
    <t>Fixed-scale salary, personal salary, basic salary, office salary, rank salary, including compensations thereof</t>
  </si>
  <si>
    <t>611</t>
  </si>
  <si>
    <t>Extra pays</t>
  </si>
  <si>
    <t>612</t>
  </si>
  <si>
    <t>Compensation for standby duty in employment and state service and compensation, pay for emergency service</t>
  </si>
  <si>
    <t>613</t>
  </si>
  <si>
    <t>Bonuses</t>
  </si>
  <si>
    <t>614</t>
  </si>
  <si>
    <t>Other personal compensation</t>
  </si>
  <si>
    <t>615</t>
  </si>
  <si>
    <t>Supplementary payment in excess of salary and additional salary</t>
  </si>
  <si>
    <t>616</t>
  </si>
  <si>
    <t xml:space="preserve">Insurance premium and contributions paid to insurance companies </t>
  </si>
  <si>
    <t>620</t>
  </si>
  <si>
    <t>Insurance premium paid to the public health insurance company</t>
  </si>
  <si>
    <t>621</t>
  </si>
  <si>
    <t>Insurance premium paid to other health insurance companies</t>
  </si>
  <si>
    <t>623</t>
  </si>
  <si>
    <t xml:space="preserve">Insurance premium paid to the Social Insurance Company </t>
  </si>
  <si>
    <t>625</t>
  </si>
  <si>
    <t xml:space="preserve">Contribution to complementary pension insurance companies </t>
  </si>
  <si>
    <t>627</t>
  </si>
  <si>
    <t>Insurance premium paid to special accounts</t>
  </si>
  <si>
    <t>628</t>
  </si>
  <si>
    <t xml:space="preserve">Contribution to old-age pension saving </t>
  </si>
  <si>
    <t>629</t>
  </si>
  <si>
    <r>
      <t>Goods and services</t>
    </r>
    <r>
      <rPr>
        <vertAlign val="superscript"/>
        <sz val="11"/>
        <rFont val="Arial Narrow"/>
        <family val="2"/>
        <charset val="238"/>
      </rPr>
      <t xml:space="preserve"> </t>
    </r>
  </si>
  <si>
    <t>630</t>
  </si>
  <si>
    <t>Travel allowances</t>
  </si>
  <si>
    <t>631</t>
  </si>
  <si>
    <t>Utilities, water and communication</t>
  </si>
  <si>
    <t>632</t>
  </si>
  <si>
    <t>Materials</t>
  </si>
  <si>
    <t>633</t>
  </si>
  <si>
    <t>Transportation expenses</t>
  </si>
  <si>
    <t>634</t>
  </si>
  <si>
    <t>Routine and standard maintenance</t>
  </si>
  <si>
    <t>635</t>
  </si>
  <si>
    <t xml:space="preserve">Rent for leases </t>
  </si>
  <si>
    <t>636</t>
  </si>
  <si>
    <t>Services</t>
  </si>
  <si>
    <t>637</t>
  </si>
  <si>
    <t xml:space="preserve">Current transfers </t>
  </si>
  <si>
    <t>640</t>
  </si>
  <si>
    <t xml:space="preserve">Transfers within the general government </t>
  </si>
  <si>
    <t>641</t>
  </si>
  <si>
    <t>Transfers to individuals and non-profit legal entities</t>
  </si>
  <si>
    <t>642</t>
  </si>
  <si>
    <t>Transfers to non-financial entities and transfers to organisations co-financed from the state budget outside the general government in the register of organizations maintained by the Statistical Office</t>
  </si>
  <si>
    <t>644</t>
  </si>
  <si>
    <t xml:space="preserve">Expenses for winding up state-owned enterprises and joint-stock companies </t>
  </si>
  <si>
    <t>645</t>
  </si>
  <si>
    <t>Expenses related to providing a guarantee for privatised property and transferred property</t>
  </si>
  <si>
    <t>646</t>
  </si>
  <si>
    <t xml:space="preserve">Transfers to local financial institutions </t>
  </si>
  <si>
    <t>647</t>
  </si>
  <si>
    <t>Transfers abroad</t>
  </si>
  <si>
    <t>649</t>
  </si>
  <si>
    <t xml:space="preserve">Repayment of interest and other payments related to loans, borrowings, repayable financial assistance and finance leases </t>
  </si>
  <si>
    <t>650</t>
  </si>
  <si>
    <t>Payment of interest expense in Slovak Republic</t>
  </si>
  <si>
    <t>651</t>
  </si>
  <si>
    <t>Payment of interest expense abroad</t>
  </si>
  <si>
    <t>652</t>
  </si>
  <si>
    <t xml:space="preserve">Other payments related loans, borrowings, repayable financial assistance and finance leases </t>
  </si>
  <si>
    <t>653</t>
  </si>
  <si>
    <t>Capital expenditures</t>
  </si>
  <si>
    <t>700</t>
  </si>
  <si>
    <t>Acquisition of capital assets</t>
  </si>
  <si>
    <t>710</t>
  </si>
  <si>
    <t>Purchase of land and intangible assets</t>
  </si>
  <si>
    <t>711</t>
  </si>
  <si>
    <t>Purchase of buildings, structures or parts thereof</t>
  </si>
  <si>
    <t>712</t>
  </si>
  <si>
    <t>Purchases of machines, devices, equipment, technology and tools</t>
  </si>
  <si>
    <t>713</t>
  </si>
  <si>
    <t>Purchase of vehicles of all types</t>
  </si>
  <si>
    <t>714</t>
  </si>
  <si>
    <t xml:space="preserve">Preparation and project documentation </t>
  </si>
  <si>
    <t>716</t>
  </si>
  <si>
    <t>Execution of buildings and their technical upgrade</t>
  </si>
  <si>
    <t>717</t>
  </si>
  <si>
    <t>Renovation and modernization</t>
  </si>
  <si>
    <t>718</t>
  </si>
  <si>
    <t>Other capital expenditures</t>
  </si>
  <si>
    <t>719</t>
  </si>
  <si>
    <t>Capital transfers</t>
  </si>
  <si>
    <t>720</t>
  </si>
  <si>
    <t>721</t>
  </si>
  <si>
    <t>Transfers to individuals and to non-profit legal entities</t>
  </si>
  <si>
    <t>722</t>
  </si>
  <si>
    <t xml:space="preserve">Transfers to non-financial entities and transfers to organisations co-financed from the state budget, other than general government entities </t>
  </si>
  <si>
    <t>723</t>
  </si>
  <si>
    <t>725</t>
  </si>
  <si>
    <t xml:space="preserve">Transfers to financial institutions </t>
  </si>
  <si>
    <t>726</t>
  </si>
  <si>
    <t>Expenditures from transactions with financial assets and financial liabilities</t>
  </si>
  <si>
    <t>800</t>
  </si>
  <si>
    <t>Loans, borrowings, repayable financial assistance, ownership interests and other expenditure operations</t>
  </si>
  <si>
    <t>810</t>
  </si>
  <si>
    <t>Loans, borrowings and repayable financial assistance under general government</t>
  </si>
  <si>
    <t>811</t>
  </si>
  <si>
    <t>Loans, borrowings and repayable financial assistance granted to individuals and to non-profit legal entities</t>
  </si>
  <si>
    <t>812</t>
  </si>
  <si>
    <t>Loans, borrowings and repayable financial assistance granted to non-financial entities</t>
  </si>
  <si>
    <t>813</t>
  </si>
  <si>
    <t>Equity participation</t>
  </si>
  <si>
    <t>814</t>
  </si>
  <si>
    <t>Compensation for assigned receivables</t>
  </si>
  <si>
    <t>815</t>
  </si>
  <si>
    <t xml:space="preserve">Provision of loans, borrowings and repayable financial assistance abroad </t>
  </si>
  <si>
    <t>817</t>
  </si>
  <si>
    <t>Loans, borrowings and repayable financial assistance granted to financial institutions</t>
  </si>
  <si>
    <t>818</t>
  </si>
  <si>
    <t>Other expenditure financial operations</t>
  </si>
  <si>
    <t>819</t>
  </si>
  <si>
    <t>Repayment of principals</t>
  </si>
  <si>
    <t>820</t>
  </si>
  <si>
    <t>Repayment of local principal</t>
  </si>
  <si>
    <t>821</t>
  </si>
  <si>
    <t>Repayment of principals of short-term loans, borrowings and repayable financial assistance to a foreign country</t>
  </si>
  <si>
    <t>822</t>
  </si>
  <si>
    <t xml:space="preserve">Repayment of principals of long-term loans, borrowings and repayable financial assistance loans, borrowings and repayable financial assistance from abroad </t>
  </si>
  <si>
    <t>823</t>
  </si>
  <si>
    <t>Repayment of finance leases</t>
  </si>
  <si>
    <t>824</t>
  </si>
  <si>
    <t>Total revenue and expenditure on a cash basis for Central government (million. EURO)</t>
  </si>
  <si>
    <t>Sociálna poisťovňa, Všeobecná zdravotná poisťovňa, a.s., Union zdravotná poisťovňa, a.s., 35942436</t>
  </si>
  <si>
    <t>Total revenue and expenditure on a cash basis for Social security funds (million. EURO)</t>
  </si>
  <si>
    <t>Územná samospráva, Letisko Piešťany, a.s., Stoma Senica, a.s., SMM Holíč s.r.o., 1. župná, a.s....</t>
  </si>
  <si>
    <t>Total revenue and expenditure on a cash basis for Local government (million. EURO)</t>
  </si>
  <si>
    <t>Total revenue and expenditure on a cash basis (million. EURO)</t>
  </si>
  <si>
    <t>The reality cumulatively</t>
  </si>
  <si>
    <t>1</t>
  </si>
  <si>
    <t>A. Overall balance (1-2)</t>
  </si>
  <si>
    <t>1. Total revenue without financial operations and credits</t>
  </si>
  <si>
    <t>Central government</t>
  </si>
  <si>
    <t>Ústredná správa - príjmy</t>
  </si>
  <si>
    <t>Social security funds</t>
  </si>
  <si>
    <t>Fondy soc.zabezpečenia - príjmy</t>
  </si>
  <si>
    <r>
      <t>Local government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</si>
  <si>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</si>
  <si>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Total expenditure without financial operations and credits</t>
  </si>
  <si>
    <t>Ústredná správa - výdavky</t>
  </si>
  <si>
    <t>Fondy soc.zabezpečenia - výdavky</t>
  </si>
  <si>
    <t>Local government</t>
  </si>
  <si>
    <t>Miestna samospráva - výdavky</t>
  </si>
  <si>
    <r>
      <t>1)</t>
    </r>
    <r>
      <rPr>
        <sz val="10"/>
        <rFont val="Arial"/>
        <family val="2"/>
        <charset val="238"/>
      </rPr>
      <t>Local Government is published on a quarterly basis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</si>
</sst>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sz val="11"/>
      <name val="Calibri"/>
      <family val="2"/>
      <charset val="238"/>
    </font>
    <font>
      <sz val="11"/>
      <color indexed="8"/>
      <name val="Arial Narrow"/>
      <family val="2"/>
      <charset val="238"/>
    </font>
    <font>
      <b/>
      <sz val="11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1"/>
      <name val="Arial Narrow"/>
      <family val="2"/>
      <charset val="238"/>
    </font>
    <font>
      <i/>
      <sz val="11"/>
      <name val="Arial Narrow"/>
      <family val="2"/>
      <charset val="238"/>
    </font>
    <font>
      <b/>
      <sz val="11"/>
      <color indexed="16"/>
      <name val="Calibri"/>
      <family val="2"/>
      <charset val="238"/>
    </font>
    <font>
      <vertAlign val="superscript"/>
      <sz val="11"/>
      <name val="Arial Narrow"/>
      <family val="2"/>
      <charset val="238"/>
    </font>
    <font>
      <b/>
      <vertAlign val="superscript"/>
      <sz val="11"/>
      <color indexed="8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</cellStyleXfs>
  <cellXfs count="127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7" applyFont="1" applyFill="1" applyBorder="1" applyAlignment="1">
      <alignment horizontal="left" vertical="center" indent="1"/>
    </xf>
    <xf numFmtId="49" fontId="20" fillId="33" borderId="0" xfId="46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5" applyFill="1" applyBorder="1"/>
    <xf numFmtId="0" fontId="23" fillId="0" borderId="0" xfId="45" applyFont="1" applyFill="1" applyBorder="1" applyAlignment="1">
      <alignment horizontal="center"/>
    </xf>
    <xf numFmtId="0" fontId="0" fillId="0" borderId="0" xfId="0" applyBorder="1"/>
    <xf numFmtId="0" fontId="24" fillId="0" borderId="12" xfId="45" applyFont="1" applyFill="1" applyBorder="1" applyAlignment="1">
      <alignment horizontal="left"/>
    </xf>
    <xf numFmtId="0" fontId="19" fillId="0" borderId="10" xfId="45" applyFill="1" applyBorder="1"/>
    <xf numFmtId="14" fontId="0" fillId="0" borderId="10" xfId="0" applyNumberFormat="1" applyBorder="1" applyAlignment="1">
      <alignment horizontal="center"/>
    </xf>
    <xf numFmtId="14" fontId="25" fillId="0" borderId="10" xfId="45" applyNumberFormat="1" applyFont="1" applyFill="1" applyBorder="1" applyAlignment="1">
      <alignment horizontal="center"/>
    </xf>
    <xf numFmtId="14" fontId="19" fillId="0" borderId="10" xfId="45" applyNumberFormat="1" applyFill="1" applyBorder="1" applyAlignment="1">
      <alignment horizontal="center"/>
    </xf>
    <xf numFmtId="0" fontId="22" fillId="0" borderId="21" xfId="45" applyFont="1" applyFill="1" applyBorder="1" applyAlignment="1">
      <alignment vertical="center" wrapText="1"/>
    </xf>
    <xf numFmtId="0" fontId="26" fillId="0" borderId="10" xfId="0" applyFont="1" applyBorder="1" applyAlignment="1">
      <alignment horizontal="center" wrapText="1"/>
    </xf>
    <xf numFmtId="0" fontId="22" fillId="0" borderId="21" xfId="45" applyFont="1" applyFill="1" applyBorder="1" applyAlignment="1">
      <alignment horizontal="center" vertical="center"/>
    </xf>
    <xf numFmtId="0" fontId="22" fillId="0" borderId="22" xfId="45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/>
    </xf>
    <xf numFmtId="4" fontId="0" fillId="0" borderId="22" xfId="0" quotePrefix="1" applyNumberFormat="1" applyFont="1" applyBorder="1" applyAlignment="1">
      <alignment wrapText="1"/>
    </xf>
    <xf numFmtId="0" fontId="26" fillId="0" borderId="10" xfId="44" applyFont="1" applyFill="1" applyBorder="1" applyAlignment="1">
      <alignment horizontal="left" vertical="center"/>
    </xf>
    <xf numFmtId="4" fontId="27" fillId="0" borderId="10" xfId="0" quotePrefix="1" applyNumberFormat="1" applyFont="1" applyBorder="1" applyAlignment="1">
      <alignment horizontal="center"/>
    </xf>
    <xf numFmtId="4" fontId="27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23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 wrapText="1"/>
    </xf>
    <xf numFmtId="0" fontId="19" fillId="0" borderId="23" xfId="44" applyFill="1" applyBorder="1" applyAlignment="1">
      <alignment vertical="center"/>
    </xf>
    <xf numFmtId="0" fontId="22" fillId="0" borderId="21" xfId="44" applyFont="1" applyFill="1" applyBorder="1" applyAlignment="1">
      <alignment vertical="center" wrapText="1"/>
    </xf>
    <xf numFmtId="0" fontId="19" fillId="0" borderId="21" xfId="44" applyFill="1" applyBorder="1" applyAlignment="1">
      <alignment vertical="center"/>
    </xf>
    <xf numFmtId="0" fontId="19" fillId="0" borderId="10" xfId="44" applyFill="1" applyBorder="1" applyAlignment="1">
      <alignment horizontal="center" vertical="center"/>
    </xf>
    <xf numFmtId="0" fontId="19" fillId="0" borderId="21" xfId="44" applyFill="1" applyBorder="1" applyAlignment="1">
      <alignment vertical="center" wrapText="1"/>
    </xf>
    <xf numFmtId="4" fontId="28" fillId="0" borderId="10" xfId="0" applyNumberFormat="1" applyFont="1" applyBorder="1" applyAlignment="1">
      <alignment horizontal="right"/>
    </xf>
    <xf numFmtId="4" fontId="0" fillId="0" borderId="10" xfId="0" applyNumberFormat="1" applyFont="1" applyBorder="1" applyAlignment="1">
      <alignment horizontal="right"/>
    </xf>
    <xf numFmtId="0" fontId="19" fillId="0" borderId="22" xfId="44" applyFill="1" applyBorder="1" applyAlignment="1">
      <alignment vertical="center"/>
    </xf>
    <xf numFmtId="0" fontId="19" fillId="0" borderId="23" xfId="44" applyFill="1" applyBorder="1" applyAlignment="1">
      <alignment horizontal="center" vertical="center"/>
    </xf>
    <xf numFmtId="0" fontId="24" fillId="0" borderId="10" xfId="44" applyFont="1" applyFill="1" applyBorder="1" applyAlignment="1">
      <alignment vertical="center"/>
    </xf>
    <xf numFmtId="0" fontId="22" fillId="0" borderId="21" xfId="44" applyFont="1" applyFill="1" applyBorder="1" applyAlignment="1">
      <alignment horizontal="center" vertical="center"/>
    </xf>
    <xf numFmtId="0" fontId="19" fillId="0" borderId="21" xfId="44" applyFill="1" applyBorder="1" applyAlignment="1">
      <alignment horizontal="center" vertical="center"/>
    </xf>
    <xf numFmtId="0" fontId="19" fillId="0" borderId="21" xfId="44" applyFill="1" applyBorder="1"/>
    <xf numFmtId="0" fontId="22" fillId="0" borderId="10" xfId="44" applyFont="1" applyFill="1" applyBorder="1"/>
    <xf numFmtId="0" fontId="22" fillId="0" borderId="10" xfId="44" applyFont="1" applyFill="1" applyBorder="1" applyAlignment="1">
      <alignment horizontal="center"/>
    </xf>
    <xf numFmtId="0" fontId="19" fillId="0" borderId="23" xfId="44" applyFill="1" applyBorder="1"/>
    <xf numFmtId="0" fontId="24" fillId="0" borderId="10" xfId="44" applyFont="1" applyFill="1" applyBorder="1" applyAlignment="1">
      <alignment horizontal="center" vertical="center"/>
    </xf>
    <xf numFmtId="0" fontId="26" fillId="0" borderId="10" xfId="44" applyFont="1" applyFill="1" applyBorder="1" applyAlignment="1">
      <alignment horizontal="center" vertical="center"/>
    </xf>
    <xf numFmtId="0" fontId="19" fillId="0" borderId="23" xfId="44" applyFill="1" applyBorder="1" applyAlignment="1">
      <alignment horizontal="center"/>
    </xf>
    <xf numFmtId="0" fontId="19" fillId="0" borderId="10" xfId="44" applyFill="1" applyBorder="1" applyAlignment="1">
      <alignment horizontal="center"/>
    </xf>
    <xf numFmtId="0" fontId="19" fillId="0" borderId="11" xfId="44" applyFill="1" applyBorder="1"/>
    <xf numFmtId="0" fontId="26" fillId="0" borderId="10" xfId="44" applyFont="1" applyFill="1" applyBorder="1" applyAlignment="1">
      <alignment vertical="center"/>
    </xf>
    <xf numFmtId="0" fontId="22" fillId="0" borderId="23" xfId="44" applyFont="1" applyFill="1" applyBorder="1" applyAlignment="1">
      <alignment horizontal="center"/>
    </xf>
    <xf numFmtId="0" fontId="24" fillId="0" borderId="10" xfId="44" applyFont="1" applyFill="1" applyBorder="1" applyAlignment="1">
      <alignment horizontal="justify" vertical="center"/>
    </xf>
    <xf numFmtId="0" fontId="19" fillId="0" borderId="10" xfId="44" applyFont="1" applyFill="1" applyBorder="1" applyAlignment="1">
      <alignment horizontal="center"/>
    </xf>
    <xf numFmtId="0" fontId="19" fillId="0" borderId="23" xfId="44" applyFont="1" applyFill="1" applyBorder="1" applyAlignment="1">
      <alignment horizontal="center"/>
    </xf>
    <xf numFmtId="0" fontId="19" fillId="0" borderId="11" xfId="44" applyFont="1" applyFill="1" applyBorder="1" applyAlignment="1">
      <alignment horizontal="center"/>
    </xf>
    <xf numFmtId="0" fontId="19" fillId="0" borderId="0" xfId="44" applyNumberFormat="1" applyFont="1" applyFill="1" applyBorder="1" applyAlignment="1" applyProtection="1"/>
    <xf numFmtId="0" fontId="19" fillId="0" borderId="23" xfId="44" applyFont="1" applyFill="1" applyBorder="1"/>
    <xf numFmtId="0" fontId="19" fillId="0" borderId="11" xfId="44" applyFont="1" applyFill="1" applyBorder="1"/>
    <xf numFmtId="0" fontId="24" fillId="0" borderId="10" xfId="44" applyFont="1" applyFill="1" applyBorder="1" applyAlignment="1">
      <alignment vertical="center" wrapText="1"/>
    </xf>
    <xf numFmtId="0" fontId="19" fillId="0" borderId="0" xfId="44" applyFill="1" applyBorder="1"/>
    <xf numFmtId="0" fontId="19" fillId="0" borderId="24" xfId="44" applyFill="1" applyBorder="1"/>
    <xf numFmtId="0" fontId="19" fillId="0" borderId="22" xfId="44" applyFill="1" applyBorder="1"/>
    <xf numFmtId="0" fontId="19" fillId="0" borderId="19" xfId="44" applyFill="1" applyBorder="1"/>
    <xf numFmtId="0" fontId="19" fillId="0" borderId="21" xfId="45" applyFont="1" applyFill="1" applyBorder="1" applyAlignment="1">
      <alignment horizontal="center" vertical="center" wrapText="1"/>
    </xf>
    <xf numFmtId="0" fontId="19" fillId="0" borderId="21" xfId="45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19" fillId="0" borderId="10" xfId="44" applyFill="1" applyBorder="1"/>
    <xf numFmtId="0" fontId="24" fillId="0" borderId="13" xfId="44" applyFont="1" applyFill="1" applyBorder="1" applyAlignment="1">
      <alignment horizontal="center" vertical="center"/>
    </xf>
    <xf numFmtId="0" fontId="0" fillId="0" borderId="22" xfId="0" applyBorder="1"/>
    <xf numFmtId="0" fontId="24" fillId="0" borderId="23" xfId="44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0" fontId="29" fillId="0" borderId="0" xfId="0" applyFont="1" applyAlignment="1">
      <alignment horizontal="left"/>
    </xf>
    <xf numFmtId="14" fontId="18" fillId="0" borderId="10" xfId="43" applyNumberFormat="1" applyFill="1" applyBorder="1" applyAlignment="1">
      <alignment horizontal="center"/>
    </xf>
    <xf numFmtId="4" fontId="0" fillId="0" borderId="10" xfId="0" applyNumberFormat="1" applyBorder="1" applyAlignment="1">
      <alignment horizontal="right"/>
    </xf>
    <xf numFmtId="0" fontId="27" fillId="0" borderId="0" xfId="0" applyFont="1"/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0" fillId="0" borderId="10" xfId="0" quotePrefix="1" applyBorder="1"/>
    <xf numFmtId="4" fontId="27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30" fillId="0" borderId="0" xfId="0" applyFont="1"/>
    <xf numFmtId="4" fontId="0" fillId="0" borderId="0" xfId="0" applyNumberFormat="1"/>
    <xf numFmtId="0" fontId="22" fillId="0" borderId="21" xfId="45" applyFont="1" applyFill="1" applyBorder="1" applyAlignment="1">
      <alignment horizontal="center" vertical="center" wrapText="1"/>
    </xf>
    <xf numFmtId="14" fontId="18" fillId="0" borderId="10" xfId="42" applyNumberFormat="1" applyBorder="1" applyAlignment="1">
      <alignment horizontal="center"/>
    </xf>
    <xf numFmtId="0" fontId="19" fillId="0" borderId="21" xfId="45" applyBorder="1" applyAlignment="1">
      <alignment horizontal="center" vertical="center" wrapText="1"/>
    </xf>
    <xf numFmtId="0" fontId="22" fillId="0" borderId="21" xfId="45" applyFont="1" applyBorder="1" applyAlignment="1">
      <alignment horizontal="center" vertical="center" wrapText="1"/>
    </xf>
    <xf numFmtId="0" fontId="22" fillId="0" borderId="12" xfId="44" applyFont="1" applyFill="1" applyBorder="1" applyAlignment="1">
      <alignment horizontal="center" vertical="center" wrapText="1"/>
    </xf>
    <xf numFmtId="0" fontId="22" fillId="0" borderId="14" xfId="44" applyFont="1" applyFill="1" applyBorder="1" applyAlignment="1">
      <alignment horizontal="center" vertical="center" wrapText="1"/>
    </xf>
    <xf numFmtId="0" fontId="22" fillId="0" borderId="13" xfId="44" applyFont="1" applyFill="1" applyBorder="1" applyAlignment="1">
      <alignment horizontal="center" vertical="center" wrapText="1"/>
    </xf>
    <xf numFmtId="0" fontId="19" fillId="0" borderId="12" xfId="45" applyFill="1" applyBorder="1" applyAlignment="1">
      <alignment horizontal="center"/>
    </xf>
    <xf numFmtId="0" fontId="19" fillId="0" borderId="14" xfId="45" applyFill="1" applyBorder="1" applyAlignment="1">
      <alignment horizontal="center"/>
    </xf>
    <xf numFmtId="0" fontId="19" fillId="0" borderId="13" xfId="45" applyFill="1" applyBorder="1" applyAlignment="1">
      <alignment horizontal="center"/>
    </xf>
    <xf numFmtId="0" fontId="22" fillId="0" borderId="16" xfId="45" applyFont="1" applyFill="1" applyBorder="1" applyAlignment="1">
      <alignment horizontal="center" vertical="center" wrapText="1"/>
    </xf>
    <xf numFmtId="0" fontId="22" fillId="0" borderId="15" xfId="45" applyFont="1" applyFill="1" applyBorder="1" applyAlignment="1">
      <alignment horizontal="center" vertical="center" wrapText="1"/>
    </xf>
    <xf numFmtId="0" fontId="22" fillId="0" borderId="17" xfId="45" applyFont="1" applyFill="1" applyBorder="1" applyAlignment="1">
      <alignment horizontal="center" vertical="center" wrapText="1"/>
    </xf>
    <xf numFmtId="0" fontId="22" fillId="0" borderId="18" xfId="45" applyFont="1" applyFill="1" applyBorder="1" applyAlignment="1">
      <alignment horizontal="center" vertical="center" wrapText="1"/>
    </xf>
    <xf numFmtId="0" fontId="22" fillId="0" borderId="20" xfId="45" applyFont="1" applyFill="1" applyBorder="1" applyAlignment="1">
      <alignment horizontal="center" vertical="center" wrapText="1"/>
    </xf>
    <xf numFmtId="0" fontId="22" fillId="0" borderId="19" xfId="45" applyFont="1" applyFill="1" applyBorder="1" applyAlignment="1">
      <alignment horizontal="center" vertical="center" wrapText="1"/>
    </xf>
    <xf numFmtId="0" fontId="22" fillId="0" borderId="21" xfId="45" applyFont="1" applyFill="1" applyBorder="1" applyAlignment="1">
      <alignment horizontal="left" vertical="center"/>
    </xf>
    <xf numFmtId="0" fontId="22" fillId="0" borderId="22" xfId="45" applyFont="1" applyFill="1" applyBorder="1" applyAlignment="1">
      <alignment horizontal="left" vertical="center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23" fillId="0" borderId="14" xfId="0" applyFont="1" applyFill="1" applyBorder="1" applyAlignment="1">
      <alignment horizontal="left"/>
    </xf>
  </cellXfs>
  <cellStyles count="48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e 2" xfId="42" xr:uid="{00000000-0005-0000-0000-00001A000000}"/>
    <cellStyle name="Normálne 3" xfId="43" xr:uid="{00000000-0005-0000-0000-00001B000000}"/>
    <cellStyle name="normálne_Príjmy a výdavky" xfId="44" xr:uid="{00000000-0005-0000-0000-00001C000000}"/>
    <cellStyle name="normálne_Ústredná správa" xfId="45" xr:uid="{00000000-0005-0000-0000-00001D000000}"/>
    <cellStyle name="Poznámka" xfId="15" builtinId="10" customBuiltin="1"/>
    <cellStyle name="Prepojená bunka" xfId="12" builtinId="24" customBuiltin="1"/>
    <cellStyle name="SAPBEXfilterItem" xfId="46" xr:uid="{00000000-0005-0000-0000-000020000000}"/>
    <cellStyle name="SAPBEXchaText" xfId="47" xr:uid="{00000000-0005-0000-0000-000021000000}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3"/>
  <sheetViews>
    <sheetView tabSelected="1" topLeftCell="A2" zoomScale="70" workbookViewId="0">
      <selection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2"/>
      <c r="B4" s="103"/>
      <c r="C4" s="104"/>
      <c r="D4" s="10" t="s">
        <v>2</v>
      </c>
      <c r="E4" s="11"/>
      <c r="F4" s="12">
        <v>46101</v>
      </c>
      <c r="G4" s="96">
        <v>46133</v>
      </c>
      <c r="H4" s="12">
        <v>46157</v>
      </c>
      <c r="I4" s="12">
        <v>46195</v>
      </c>
      <c r="J4" s="12"/>
      <c r="K4" s="12"/>
      <c r="L4" s="12"/>
      <c r="M4" s="12"/>
      <c r="N4" s="13"/>
      <c r="O4" s="12"/>
      <c r="P4" s="12"/>
      <c r="Q4" s="14"/>
    </row>
    <row r="5" spans="1:17" ht="15" customHeight="1" x14ac:dyDescent="0.25">
      <c r="A5" s="105" t="s">
        <v>3</v>
      </c>
      <c r="B5" s="106"/>
      <c r="C5" s="107"/>
      <c r="D5" s="111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7" t="s">
        <v>12</v>
      </c>
      <c r="N5" s="16" t="s">
        <v>13</v>
      </c>
      <c r="O5" s="16" t="s">
        <v>14</v>
      </c>
      <c r="P5" s="17" t="s">
        <v>15</v>
      </c>
      <c r="Q5" s="16" t="s">
        <v>16</v>
      </c>
    </row>
    <row r="6" spans="1:17" ht="33" hidden="1" customHeight="1" x14ac:dyDescent="0.2">
      <c r="A6" s="108"/>
      <c r="B6" s="109"/>
      <c r="C6" s="110"/>
      <c r="D6" s="112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99"/>
      <c r="B7" s="100"/>
      <c r="C7" s="101"/>
      <c r="D7" s="22" t="s">
        <v>28</v>
      </c>
      <c r="E7" s="23" t="s">
        <v>29</v>
      </c>
      <c r="F7" s="24">
        <v>-346.7719333</v>
      </c>
      <c r="G7" s="24">
        <v>-1438.0433951800001</v>
      </c>
      <c r="H7" s="24">
        <v>-1865.7185483799999</v>
      </c>
      <c r="I7" s="24">
        <v>-2582.91911248</v>
      </c>
      <c r="J7" s="24"/>
      <c r="K7" s="24"/>
      <c r="L7" s="24"/>
      <c r="M7" s="24"/>
      <c r="N7" s="24"/>
      <c r="O7" s="24"/>
      <c r="P7" s="24"/>
      <c r="Q7" s="24"/>
    </row>
    <row r="8" spans="1:17" ht="15" customHeight="1" x14ac:dyDescent="0.2">
      <c r="A8" s="99"/>
      <c r="B8" s="100"/>
      <c r="C8" s="101"/>
      <c r="D8" s="22" t="s">
        <v>30</v>
      </c>
      <c r="E8" s="23" t="s">
        <v>31</v>
      </c>
      <c r="F8" s="24">
        <v>1891.5520302800001</v>
      </c>
      <c r="G8" s="24">
        <v>3722.0295236400002</v>
      </c>
      <c r="H8" s="24">
        <v>5673.3363400899998</v>
      </c>
      <c r="I8" s="24">
        <v>7465.5017238199998</v>
      </c>
      <c r="J8" s="24"/>
      <c r="K8" s="24"/>
      <c r="L8" s="24"/>
      <c r="M8" s="24"/>
      <c r="N8" s="24"/>
      <c r="O8" s="24"/>
      <c r="P8" s="24"/>
      <c r="Q8" s="24"/>
    </row>
    <row r="9" spans="1:17" ht="15" customHeight="1" x14ac:dyDescent="0.2">
      <c r="A9" s="99"/>
      <c r="B9" s="100"/>
      <c r="C9" s="101"/>
      <c r="D9" s="22" t="s">
        <v>32</v>
      </c>
      <c r="E9" s="25" t="s">
        <v>33</v>
      </c>
      <c r="F9" s="24">
        <v>1891.5520302800001</v>
      </c>
      <c r="G9" s="24">
        <v>3722.0295236400002</v>
      </c>
      <c r="H9" s="24">
        <v>5673.3363400899998</v>
      </c>
      <c r="I9" s="24">
        <v>7465.5017238199998</v>
      </c>
      <c r="J9" s="24"/>
      <c r="K9" s="24"/>
      <c r="L9" s="24"/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>
        <v>1768.15817973</v>
      </c>
      <c r="G10" s="24">
        <v>3300.51617158</v>
      </c>
      <c r="H10" s="24">
        <v>5051.2232191900002</v>
      </c>
      <c r="I10" s="24">
        <v>6549.5143845299999</v>
      </c>
      <c r="J10" s="24"/>
      <c r="K10" s="24"/>
      <c r="L10" s="24"/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>
        <v>308.64920275999998</v>
      </c>
      <c r="G11" s="24">
        <v>684.14244657999996</v>
      </c>
      <c r="H11" s="24">
        <v>1447.3920170399999</v>
      </c>
      <c r="I11" s="24">
        <v>1462.94285651</v>
      </c>
      <c r="J11" s="24"/>
      <c r="K11" s="24"/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>
        <v>-6.5549007000000001</v>
      </c>
      <c r="G12" s="76">
        <v>25.970725760000001</v>
      </c>
      <c r="H12" s="76">
        <v>33.795630430000003</v>
      </c>
      <c r="I12" s="34">
        <v>-212.57039521999999</v>
      </c>
      <c r="J12" s="34"/>
      <c r="K12" s="34"/>
      <c r="L12" s="34"/>
      <c r="M12" s="34"/>
      <c r="N12" s="35"/>
      <c r="O12" s="35"/>
      <c r="P12" s="35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>
        <v>248.69217868999999</v>
      </c>
      <c r="G13" s="76">
        <v>558.97389894000003</v>
      </c>
      <c r="H13" s="76">
        <v>1272.1890832500001</v>
      </c>
      <c r="I13" s="34">
        <v>1491.36446626</v>
      </c>
      <c r="J13" s="34"/>
      <c r="K13" s="34"/>
      <c r="L13" s="34"/>
      <c r="M13" s="34"/>
      <c r="N13" s="35"/>
      <c r="O13" s="35"/>
      <c r="P13" s="35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>
        <v>66.511924769999993</v>
      </c>
      <c r="G14" s="76">
        <v>99.197821880000006</v>
      </c>
      <c r="H14" s="76">
        <v>141.40730335999999</v>
      </c>
      <c r="I14" s="35">
        <v>184.14878547000001</v>
      </c>
      <c r="J14" s="35"/>
      <c r="K14" s="35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>
        <v>1.1540700000000001E-3</v>
      </c>
      <c r="G15" s="24">
        <v>1.2540699999999999E-3</v>
      </c>
      <c r="H15" s="24">
        <v>6.40837E-3</v>
      </c>
      <c r="I15" s="24">
        <v>1.7117E-3</v>
      </c>
      <c r="J15" s="24"/>
      <c r="K15" s="24"/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76"/>
      <c r="H16" s="76"/>
      <c r="I16" s="34"/>
      <c r="J16" s="34"/>
      <c r="K16" s="34"/>
      <c r="L16" s="34"/>
      <c r="M16" s="34"/>
      <c r="N16" s="35"/>
      <c r="O16" s="35"/>
      <c r="P16" s="35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76"/>
      <c r="H17" s="76"/>
      <c r="I17" s="34">
        <v>-2.703E-5</v>
      </c>
      <c r="J17" s="34"/>
      <c r="K17" s="34"/>
      <c r="L17" s="34"/>
      <c r="M17" s="34"/>
      <c r="N17" s="35"/>
      <c r="O17" s="35"/>
      <c r="P17" s="35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>
        <v>1.1540700000000001E-3</v>
      </c>
      <c r="G18" s="76">
        <v>1.2540699999999999E-3</v>
      </c>
      <c r="H18" s="76">
        <v>6.40837E-3</v>
      </c>
      <c r="I18" s="34">
        <v>1.73873E-3</v>
      </c>
      <c r="J18" s="34"/>
      <c r="K18" s="34"/>
      <c r="L18" s="34"/>
      <c r="M18" s="34"/>
      <c r="N18" s="35"/>
      <c r="O18" s="35"/>
      <c r="P18" s="35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76"/>
      <c r="H19" s="76"/>
      <c r="I19" s="35"/>
      <c r="J19" s="35"/>
      <c r="K19" s="35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>
        <v>1418.0234998599999</v>
      </c>
      <c r="G20" s="24">
        <v>2535.3881940299998</v>
      </c>
      <c r="H20" s="24">
        <v>3465.92883248</v>
      </c>
      <c r="I20" s="24">
        <v>4909.5648054200001</v>
      </c>
      <c r="J20" s="24"/>
      <c r="K20" s="24"/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>
        <v>1061.2656530199999</v>
      </c>
      <c r="G21" s="76">
        <v>1899.5310628100001</v>
      </c>
      <c r="H21" s="76">
        <v>2604.1768229700001</v>
      </c>
      <c r="I21" s="34">
        <v>3682.5563800999998</v>
      </c>
      <c r="J21" s="34"/>
      <c r="K21" s="34"/>
      <c r="L21" s="34"/>
      <c r="M21" s="34"/>
      <c r="N21" s="35"/>
      <c r="O21" s="35"/>
      <c r="P21" s="35"/>
      <c r="Q21" s="35"/>
    </row>
    <row r="22" spans="1:17" ht="30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>
        <v>241.84536122</v>
      </c>
      <c r="G22" s="76">
        <v>458.84699141999999</v>
      </c>
      <c r="H22" s="76">
        <v>637.40941834</v>
      </c>
      <c r="I22" s="34">
        <v>920.23120996</v>
      </c>
      <c r="J22" s="34"/>
      <c r="K22" s="34"/>
      <c r="L22" s="34"/>
      <c r="M22" s="34"/>
      <c r="N22" s="35"/>
      <c r="O22" s="35"/>
      <c r="P22" s="35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/>
      <c r="G23" s="76"/>
      <c r="H23" s="76"/>
      <c r="I23" s="34"/>
      <c r="J23" s="34"/>
      <c r="K23" s="34"/>
      <c r="L23" s="34"/>
      <c r="M23" s="34"/>
      <c r="N23" s="35"/>
      <c r="O23" s="35"/>
      <c r="P23" s="35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>
        <v>44.01256841</v>
      </c>
      <c r="G24" s="76">
        <v>60.038649839999998</v>
      </c>
      <c r="H24" s="76">
        <v>71.00402201</v>
      </c>
      <c r="I24" s="34">
        <v>75.86670685</v>
      </c>
      <c r="J24" s="34"/>
      <c r="K24" s="34"/>
      <c r="L24" s="34"/>
      <c r="M24" s="34"/>
      <c r="N24" s="35"/>
      <c r="O24" s="35"/>
      <c r="P24" s="35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>
        <v>70.899917209999998</v>
      </c>
      <c r="G25" s="76">
        <v>116.97148996</v>
      </c>
      <c r="H25" s="76">
        <v>153.33856915999999</v>
      </c>
      <c r="I25" s="35">
        <v>230.91050851</v>
      </c>
      <c r="J25" s="35"/>
      <c r="K25" s="35"/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>
        <v>3.8335829700000001</v>
      </c>
      <c r="G26" s="24">
        <v>7.4419954700000002</v>
      </c>
      <c r="H26" s="24">
        <v>11.001206910000001</v>
      </c>
      <c r="I26" s="24">
        <v>13.43898317</v>
      </c>
      <c r="J26" s="24"/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>
        <v>3.24085E-3</v>
      </c>
      <c r="G27" s="76">
        <v>3.9851399999999999E-3</v>
      </c>
      <c r="H27" s="76">
        <v>9.9279099999999999E-3</v>
      </c>
      <c r="I27" s="34">
        <v>1.8032329999999999E-2</v>
      </c>
      <c r="J27" s="34"/>
      <c r="K27" s="34"/>
      <c r="L27" s="34"/>
      <c r="M27" s="34"/>
      <c r="N27" s="35"/>
      <c r="O27" s="35"/>
      <c r="P27" s="35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76">
        <v>2.5550000000000001E-5</v>
      </c>
      <c r="H28" s="76">
        <v>1.8488000000000001E-4</v>
      </c>
      <c r="I28" s="34">
        <v>1.8488000000000001E-4</v>
      </c>
      <c r="J28" s="34"/>
      <c r="K28" s="34"/>
      <c r="L28" s="34"/>
      <c r="M28" s="34"/>
      <c r="N28" s="35"/>
      <c r="O28" s="35"/>
      <c r="P28" s="35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>
        <v>3.8303421200000001</v>
      </c>
      <c r="G29" s="76">
        <v>7.4379847799999999</v>
      </c>
      <c r="H29" s="76">
        <v>10.99109412</v>
      </c>
      <c r="I29" s="34">
        <v>13.420765960000001</v>
      </c>
      <c r="J29" s="34"/>
      <c r="K29" s="34"/>
      <c r="L29" s="34"/>
      <c r="M29" s="34"/>
      <c r="N29" s="35"/>
      <c r="O29" s="35"/>
      <c r="P29" s="35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76"/>
      <c r="H30" s="76"/>
      <c r="I30" s="35"/>
      <c r="J30" s="35"/>
      <c r="K30" s="35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/>
      <c r="G32" s="76"/>
      <c r="H32" s="76"/>
      <c r="I32" s="34"/>
      <c r="J32" s="34"/>
      <c r="K32" s="34"/>
      <c r="L32" s="34"/>
      <c r="M32" s="34"/>
      <c r="N32" s="35"/>
      <c r="O32" s="35"/>
      <c r="P32" s="35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/>
      <c r="G33" s="76"/>
      <c r="H33" s="76"/>
      <c r="I33" s="34"/>
      <c r="J33" s="34"/>
      <c r="K33" s="34"/>
      <c r="L33" s="34"/>
      <c r="M33" s="34"/>
      <c r="N33" s="35"/>
      <c r="O33" s="35"/>
      <c r="P33" s="35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/>
      <c r="G34" s="76"/>
      <c r="H34" s="76"/>
      <c r="I34" s="35"/>
      <c r="J34" s="35"/>
      <c r="K34" s="35"/>
      <c r="L34" s="35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/>
      <c r="G35" s="76"/>
      <c r="H35" s="76"/>
      <c r="I35" s="34"/>
      <c r="J35" s="34"/>
      <c r="K35" s="34"/>
      <c r="L35" s="34"/>
      <c r="M35" s="34"/>
      <c r="N35" s="35"/>
      <c r="O35" s="35"/>
      <c r="P35" s="35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/>
      <c r="G36" s="76"/>
      <c r="H36" s="76"/>
      <c r="I36" s="34"/>
      <c r="J36" s="34"/>
      <c r="K36" s="34"/>
      <c r="L36" s="34"/>
      <c r="M36" s="34"/>
      <c r="N36" s="35"/>
      <c r="O36" s="35"/>
      <c r="P36" s="35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/>
      <c r="G37" s="76"/>
      <c r="H37" s="76"/>
      <c r="I37" s="35"/>
      <c r="J37" s="35"/>
      <c r="K37" s="35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/>
      <c r="G38" s="76"/>
      <c r="H38" s="76"/>
      <c r="I38" s="34"/>
      <c r="J38" s="34"/>
      <c r="K38" s="34"/>
      <c r="L38" s="34"/>
      <c r="M38" s="34"/>
      <c r="N38" s="35"/>
      <c r="O38" s="35"/>
      <c r="P38" s="35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/>
      <c r="G39" s="76"/>
      <c r="H39" s="76"/>
      <c r="I39" s="35"/>
      <c r="J39" s="35"/>
      <c r="K39" s="35"/>
      <c r="L39" s="35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>
        <v>6.1963188999999996</v>
      </c>
      <c r="G40" s="24">
        <v>9.1092261000000008</v>
      </c>
      <c r="H40" s="24">
        <v>11.620324999999999</v>
      </c>
      <c r="I40" s="24">
        <v>12.420289110000001</v>
      </c>
      <c r="J40" s="24"/>
      <c r="K40" s="24"/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>
        <v>31.453204119999999</v>
      </c>
      <c r="G42" s="24">
        <v>64.431738280000005</v>
      </c>
      <c r="H42" s="24">
        <v>115.27306234</v>
      </c>
      <c r="I42" s="24">
        <v>151.14430213</v>
      </c>
      <c r="J42" s="24"/>
      <c r="K42" s="24"/>
      <c r="L42" s="24"/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76"/>
      <c r="H43" s="76"/>
      <c r="I43" s="34"/>
      <c r="J43" s="34"/>
      <c r="K43" s="34"/>
      <c r="L43" s="34"/>
      <c r="M43" s="34"/>
      <c r="N43" s="35"/>
      <c r="O43" s="35"/>
      <c r="P43" s="35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76"/>
      <c r="H44" s="76"/>
      <c r="I44" s="34"/>
      <c r="J44" s="34"/>
      <c r="K44" s="34"/>
      <c r="L44" s="34"/>
      <c r="M44" s="34"/>
      <c r="N44" s="35"/>
      <c r="O44" s="35"/>
      <c r="P44" s="35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76"/>
      <c r="H45" s="76"/>
      <c r="I45" s="35"/>
      <c r="J45" s="35"/>
      <c r="K45" s="35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>
        <v>31.453204119999999</v>
      </c>
      <c r="G46" s="76">
        <v>64.431738280000005</v>
      </c>
      <c r="H46" s="76">
        <v>115.27306234</v>
      </c>
      <c r="I46" s="35">
        <v>151.14430213</v>
      </c>
      <c r="J46" s="35"/>
      <c r="K46" s="35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76"/>
      <c r="H47" s="76"/>
      <c r="I47" s="35"/>
      <c r="J47" s="35"/>
      <c r="K47" s="35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>
        <v>108.16814527</v>
      </c>
      <c r="G48" s="24">
        <v>194.78061428999999</v>
      </c>
      <c r="H48" s="24">
        <v>280.89899509999998</v>
      </c>
      <c r="I48" s="24">
        <v>413.96848989</v>
      </c>
      <c r="J48" s="24"/>
      <c r="K48" s="24"/>
      <c r="L48" s="24"/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>
        <v>0.63306006000000004</v>
      </c>
      <c r="G49" s="24">
        <v>1.3990156899999999</v>
      </c>
      <c r="H49" s="24">
        <v>2.0667971199999999</v>
      </c>
      <c r="I49" s="24">
        <v>2.8185509099999999</v>
      </c>
      <c r="J49" s="24"/>
      <c r="K49" s="24"/>
      <c r="L49" s="24"/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/>
      <c r="G50" s="76">
        <v>9.8113000000000002E-3</v>
      </c>
      <c r="H50" s="76">
        <v>9.8113000000000002E-3</v>
      </c>
      <c r="I50" s="34">
        <v>9.8113000000000002E-3</v>
      </c>
      <c r="J50" s="34"/>
      <c r="K50" s="34"/>
      <c r="L50" s="34"/>
      <c r="M50" s="34"/>
      <c r="N50" s="35"/>
      <c r="O50" s="35"/>
      <c r="P50" s="35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>
        <v>0.63306006000000004</v>
      </c>
      <c r="G51" s="76">
        <v>1.38920439</v>
      </c>
      <c r="H51" s="76">
        <v>2.05698582</v>
      </c>
      <c r="I51" s="35">
        <v>2.8087396099999999</v>
      </c>
      <c r="J51" s="35"/>
      <c r="K51" s="35"/>
      <c r="L51" s="35"/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>
        <v>37.77241669</v>
      </c>
      <c r="G52" s="24">
        <v>66.030645250000006</v>
      </c>
      <c r="H52" s="24">
        <v>100.21107315</v>
      </c>
      <c r="I52" s="24">
        <v>141.90061449999999</v>
      </c>
      <c r="J52" s="24"/>
      <c r="K52" s="24"/>
      <c r="L52" s="24"/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>
        <v>22.524982349999998</v>
      </c>
      <c r="G53" s="76">
        <v>40.7184527</v>
      </c>
      <c r="H53" s="76">
        <v>61.095872180000001</v>
      </c>
      <c r="I53" s="34">
        <v>85.535408009999998</v>
      </c>
      <c r="J53" s="34"/>
      <c r="K53" s="34"/>
      <c r="L53" s="34"/>
      <c r="M53" s="34"/>
      <c r="N53" s="35"/>
      <c r="O53" s="35"/>
      <c r="P53" s="35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>
        <v>5.4330767499999997</v>
      </c>
      <c r="G54" s="76">
        <v>11.814967599999999</v>
      </c>
      <c r="H54" s="76">
        <v>20.049533759999999</v>
      </c>
      <c r="I54" s="34">
        <v>27.690546189999999</v>
      </c>
      <c r="J54" s="34"/>
      <c r="K54" s="34"/>
      <c r="L54" s="34"/>
      <c r="M54" s="34"/>
      <c r="N54" s="35"/>
      <c r="O54" s="35"/>
      <c r="P54" s="35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>
        <v>9.8143575900000002</v>
      </c>
      <c r="G55" s="76">
        <v>13.49722495</v>
      </c>
      <c r="H55" s="76">
        <v>19.065667210000001</v>
      </c>
      <c r="I55" s="34">
        <v>28.674660299999999</v>
      </c>
      <c r="J55" s="34"/>
      <c r="K55" s="34"/>
      <c r="L55" s="34"/>
      <c r="M55" s="34"/>
      <c r="N55" s="35"/>
      <c r="O55" s="35"/>
      <c r="P55" s="35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/>
      <c r="G56" s="76"/>
      <c r="H56" s="76"/>
      <c r="I56" s="35"/>
      <c r="J56" s="35"/>
      <c r="K56" s="35"/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>
        <v>0.90820577999999996</v>
      </c>
      <c r="G57" s="24">
        <v>1.4632915799999999</v>
      </c>
      <c r="H57" s="24">
        <v>1.8419779300000001</v>
      </c>
      <c r="I57" s="24">
        <v>5.0298155700000002</v>
      </c>
      <c r="J57" s="24"/>
      <c r="K57" s="24"/>
      <c r="L57" s="24"/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>
        <v>0.6003231</v>
      </c>
      <c r="G58" s="76">
        <v>0.98045740000000003</v>
      </c>
      <c r="H58" s="76">
        <v>1.2139968000000001</v>
      </c>
      <c r="I58" s="34">
        <v>3.7076353000000002</v>
      </c>
      <c r="J58" s="34"/>
      <c r="K58" s="34"/>
      <c r="L58" s="34"/>
      <c r="M58" s="34"/>
      <c r="N58" s="35"/>
      <c r="O58" s="35"/>
      <c r="P58" s="35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/>
      <c r="G59" s="76">
        <v>1.0111E-2</v>
      </c>
      <c r="H59" s="76">
        <v>1.0111E-2</v>
      </c>
      <c r="I59" s="34">
        <v>1.0111E-2</v>
      </c>
      <c r="J59" s="34"/>
      <c r="K59" s="34"/>
      <c r="L59" s="34"/>
      <c r="M59" s="34"/>
      <c r="N59" s="35"/>
      <c r="O59" s="35"/>
      <c r="P59" s="35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>
        <v>0.30788268000000002</v>
      </c>
      <c r="G60" s="76">
        <v>0.47272318000000002</v>
      </c>
      <c r="H60" s="76">
        <v>0.54309613000000001</v>
      </c>
      <c r="I60" s="34">
        <v>1.23479527</v>
      </c>
      <c r="J60" s="34"/>
      <c r="K60" s="34"/>
      <c r="L60" s="34"/>
      <c r="M60" s="34"/>
      <c r="N60" s="35"/>
      <c r="O60" s="35"/>
      <c r="P60" s="35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/>
      <c r="G61" s="76"/>
      <c r="H61" s="76">
        <v>7.4773999999999993E-2</v>
      </c>
      <c r="I61" s="35">
        <v>7.7273999999999995E-2</v>
      </c>
      <c r="J61" s="35"/>
      <c r="K61" s="35"/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>
        <v>1.1810900000000001E-3</v>
      </c>
      <c r="G62" s="24">
        <v>2.6288499999999999E-3</v>
      </c>
      <c r="H62" s="24">
        <v>3.8005000000000001E-3</v>
      </c>
      <c r="I62" s="24">
        <v>13.32523565</v>
      </c>
      <c r="J62" s="24"/>
      <c r="K62" s="24"/>
      <c r="L62" s="24"/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/>
      <c r="G63" s="76"/>
      <c r="H63" s="76"/>
      <c r="I63" s="34"/>
      <c r="J63" s="34"/>
      <c r="K63" s="34"/>
      <c r="L63" s="34"/>
      <c r="M63" s="34"/>
      <c r="N63" s="35"/>
      <c r="O63" s="35"/>
      <c r="P63" s="35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/>
      <c r="G64" s="76"/>
      <c r="H64" s="76"/>
      <c r="I64" s="34"/>
      <c r="J64" s="34"/>
      <c r="K64" s="34"/>
      <c r="L64" s="34"/>
      <c r="M64" s="34"/>
      <c r="N64" s="35"/>
      <c r="O64" s="35"/>
      <c r="P64" s="35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>
        <v>1.1810900000000001E-3</v>
      </c>
      <c r="G65" s="76">
        <v>2.3527399999999999E-3</v>
      </c>
      <c r="H65" s="76">
        <v>3.5243900000000001E-3</v>
      </c>
      <c r="I65" s="34">
        <v>13.32495954</v>
      </c>
      <c r="J65" s="34"/>
      <c r="K65" s="34"/>
      <c r="L65" s="34"/>
      <c r="M65" s="34"/>
      <c r="N65" s="35"/>
      <c r="O65" s="35"/>
      <c r="P65" s="35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/>
      <c r="G66" s="76"/>
      <c r="H66" s="76"/>
      <c r="I66" s="34"/>
      <c r="J66" s="34"/>
      <c r="K66" s="34"/>
      <c r="L66" s="34"/>
      <c r="M66" s="34"/>
      <c r="N66" s="35"/>
      <c r="O66" s="35"/>
      <c r="P66" s="35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76">
        <v>2.7610999999999998E-4</v>
      </c>
      <c r="H67" s="76">
        <v>2.7610999999999998E-4</v>
      </c>
      <c r="I67" s="34">
        <v>2.7610999999999998E-4</v>
      </c>
      <c r="J67" s="34"/>
      <c r="K67" s="34"/>
      <c r="L67" s="34"/>
      <c r="M67" s="34"/>
      <c r="N67" s="35"/>
      <c r="O67" s="35"/>
      <c r="P67" s="35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/>
      <c r="G68" s="76"/>
      <c r="H68" s="76"/>
      <c r="I68" s="35"/>
      <c r="J68" s="35"/>
      <c r="K68" s="35"/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/>
      <c r="G69" s="24">
        <v>4.5570000000000002E-4</v>
      </c>
      <c r="H69" s="24">
        <v>6.1421000000000002E-4</v>
      </c>
      <c r="I69" s="24">
        <v>7.2314999999999999E-4</v>
      </c>
      <c r="J69" s="24"/>
      <c r="K69" s="24"/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/>
      <c r="G70" s="76"/>
      <c r="H70" s="76"/>
      <c r="I70" s="34"/>
      <c r="J70" s="34"/>
      <c r="K70" s="34"/>
      <c r="L70" s="34"/>
      <c r="M70" s="34"/>
      <c r="N70" s="35"/>
      <c r="O70" s="35"/>
      <c r="P70" s="35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/>
      <c r="G71" s="76">
        <v>4.5570000000000002E-4</v>
      </c>
      <c r="H71" s="76">
        <v>6.1421000000000002E-4</v>
      </c>
      <c r="I71" s="35">
        <v>7.2314999999999999E-4</v>
      </c>
      <c r="J71" s="35"/>
      <c r="K71" s="35"/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>
        <v>68.85328165</v>
      </c>
      <c r="G72" s="24">
        <v>125.88457722</v>
      </c>
      <c r="H72" s="24">
        <v>176.77473219000001</v>
      </c>
      <c r="I72" s="24">
        <v>250.89355011000001</v>
      </c>
      <c r="J72" s="24"/>
      <c r="K72" s="24"/>
      <c r="L72" s="24"/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>
        <v>4.8229319500000001</v>
      </c>
      <c r="G73" s="76">
        <v>10.027796560000001</v>
      </c>
      <c r="H73" s="76">
        <v>15.21578016</v>
      </c>
      <c r="I73" s="34">
        <v>20.969526649999999</v>
      </c>
      <c r="J73" s="34"/>
      <c r="K73" s="34"/>
      <c r="L73" s="34"/>
      <c r="M73" s="34"/>
      <c r="N73" s="35"/>
      <c r="O73" s="35"/>
      <c r="P73" s="35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>
        <v>64.030349700000002</v>
      </c>
      <c r="G74" s="76">
        <v>115.85678066</v>
      </c>
      <c r="H74" s="76">
        <v>161.55895203</v>
      </c>
      <c r="I74" s="35">
        <v>229.92402346</v>
      </c>
      <c r="J74" s="35"/>
      <c r="K74" s="35"/>
      <c r="L74" s="35"/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>
        <v>15.22570528</v>
      </c>
      <c r="G75" s="24">
        <v>226.73273777</v>
      </c>
      <c r="H75" s="24">
        <v>341.21412579999998</v>
      </c>
      <c r="I75" s="24">
        <v>502.01884940000002</v>
      </c>
      <c r="J75" s="24"/>
      <c r="K75" s="24"/>
      <c r="L75" s="24"/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>
        <v>15.22570528</v>
      </c>
      <c r="G76" s="24">
        <v>15.16163948</v>
      </c>
      <c r="H76" s="24">
        <v>15.167804759999999</v>
      </c>
      <c r="I76" s="24">
        <v>30.318730970000001</v>
      </c>
      <c r="J76" s="24"/>
      <c r="K76" s="24"/>
      <c r="L76" s="24"/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/>
      <c r="G77" s="76"/>
      <c r="H77" s="76"/>
      <c r="I77" s="34"/>
      <c r="J77" s="34"/>
      <c r="K77" s="34"/>
      <c r="L77" s="34"/>
      <c r="M77" s="34"/>
      <c r="N77" s="35"/>
      <c r="O77" s="35"/>
      <c r="P77" s="35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>
        <v>15.22570528</v>
      </c>
      <c r="G78" s="76">
        <v>15.16163948</v>
      </c>
      <c r="H78" s="76">
        <v>15.167804759999999</v>
      </c>
      <c r="I78" s="34">
        <v>30.318730970000001</v>
      </c>
      <c r="J78" s="34"/>
      <c r="K78" s="34"/>
      <c r="L78" s="34"/>
      <c r="M78" s="34"/>
      <c r="N78" s="35"/>
      <c r="O78" s="35"/>
      <c r="P78" s="35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76"/>
      <c r="H79" s="76"/>
      <c r="I79" s="34"/>
      <c r="J79" s="34"/>
      <c r="K79" s="34"/>
      <c r="L79" s="34"/>
      <c r="M79" s="34"/>
      <c r="N79" s="35"/>
      <c r="O79" s="35"/>
      <c r="P79" s="35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/>
      <c r="G80" s="76"/>
      <c r="H80" s="76"/>
      <c r="I80" s="35"/>
      <c r="J80" s="35"/>
      <c r="K80" s="35"/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76"/>
      <c r="H82" s="76"/>
      <c r="I82" s="34"/>
      <c r="J82" s="34"/>
      <c r="K82" s="34"/>
      <c r="L82" s="34"/>
      <c r="M82" s="34"/>
      <c r="N82" s="35"/>
      <c r="O82" s="35"/>
      <c r="P82" s="35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/>
      <c r="G83" s="76"/>
      <c r="H83" s="76"/>
      <c r="I83" s="34"/>
      <c r="J83" s="34"/>
      <c r="K83" s="34"/>
      <c r="L83" s="34"/>
      <c r="M83" s="34"/>
      <c r="N83" s="35"/>
      <c r="O83" s="35"/>
      <c r="P83" s="35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76"/>
      <c r="H84" s="76"/>
      <c r="I84" s="34"/>
      <c r="J84" s="34"/>
      <c r="K84" s="34"/>
      <c r="L84" s="34"/>
      <c r="M84" s="34"/>
      <c r="N84" s="35"/>
      <c r="O84" s="35"/>
      <c r="P84" s="35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76"/>
      <c r="H85" s="76"/>
      <c r="I85" s="35"/>
      <c r="J85" s="35"/>
      <c r="K85" s="35"/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/>
      <c r="G86" s="24"/>
      <c r="H86" s="24"/>
      <c r="I86" s="24">
        <v>1.155E-2</v>
      </c>
      <c r="J86" s="24"/>
      <c r="K86" s="24"/>
      <c r="L86" s="24"/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/>
      <c r="G87" s="76"/>
      <c r="H87" s="76"/>
      <c r="I87" s="34">
        <v>1.155E-2</v>
      </c>
      <c r="J87" s="34"/>
      <c r="K87" s="34"/>
      <c r="L87" s="34"/>
      <c r="M87" s="34"/>
      <c r="N87" s="35"/>
      <c r="O87" s="35"/>
      <c r="P87" s="35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76"/>
      <c r="H88" s="76"/>
      <c r="I88" s="35"/>
      <c r="J88" s="35"/>
      <c r="K88" s="35"/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>
        <v>211.57109829000001</v>
      </c>
      <c r="H89" s="24">
        <v>326.04632104000001</v>
      </c>
      <c r="I89" s="24">
        <v>471.68856842999998</v>
      </c>
      <c r="J89" s="24"/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76">
        <v>211.57109829000001</v>
      </c>
      <c r="H90" s="76">
        <v>326.04632104000001</v>
      </c>
      <c r="I90" s="35">
        <v>471.68856842999998</v>
      </c>
      <c r="J90" s="35"/>
      <c r="K90" s="35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</row>
    <row r="92" spans="1:17" ht="15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/>
      <c r="G93" s="76"/>
      <c r="H93" s="76"/>
      <c r="I93" s="35"/>
      <c r="J93" s="35"/>
      <c r="K93" s="35"/>
      <c r="L93" s="35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76"/>
      <c r="H95" s="76"/>
      <c r="I95" s="34"/>
      <c r="J95" s="34"/>
      <c r="K95" s="34"/>
      <c r="L95" s="34"/>
      <c r="M95" s="34"/>
      <c r="N95" s="35"/>
      <c r="O95" s="35"/>
      <c r="P95" s="35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/>
      <c r="G96" s="76"/>
      <c r="H96" s="76"/>
      <c r="I96" s="35"/>
      <c r="J96" s="35"/>
      <c r="K96" s="35"/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76"/>
      <c r="H98" s="76"/>
      <c r="I98" s="34"/>
      <c r="J98" s="34"/>
      <c r="K98" s="34"/>
      <c r="L98" s="34"/>
      <c r="M98" s="34"/>
      <c r="N98" s="35"/>
      <c r="O98" s="35"/>
      <c r="P98" s="35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76"/>
      <c r="H99" s="76"/>
      <c r="I99" s="35"/>
      <c r="J99" s="35"/>
      <c r="K99" s="35"/>
      <c r="L99" s="35"/>
      <c r="M99" s="35"/>
      <c r="N99" s="35"/>
      <c r="O99" s="35"/>
      <c r="P99" s="35"/>
      <c r="Q99" s="35"/>
    </row>
    <row r="100" spans="1:17" ht="30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76"/>
      <c r="H101" s="76"/>
      <c r="I101" s="34"/>
      <c r="J101" s="34"/>
      <c r="K101" s="34"/>
      <c r="L101" s="34"/>
      <c r="M101" s="34"/>
      <c r="N101" s="35"/>
      <c r="O101" s="35"/>
      <c r="P101" s="35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76"/>
      <c r="H102" s="76"/>
      <c r="I102" s="35"/>
      <c r="J102" s="35"/>
      <c r="K102" s="35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76"/>
      <c r="H104" s="76"/>
      <c r="I104" s="34"/>
      <c r="J104" s="34"/>
      <c r="K104" s="34"/>
      <c r="L104" s="34"/>
      <c r="M104" s="34"/>
      <c r="N104" s="35"/>
      <c r="O104" s="35"/>
      <c r="P104" s="35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/>
      <c r="G105" s="76"/>
      <c r="H105" s="76"/>
      <c r="I105" s="34"/>
      <c r="J105" s="34"/>
      <c r="K105" s="34"/>
      <c r="L105" s="34"/>
      <c r="M105" s="34"/>
      <c r="N105" s="35"/>
      <c r="O105" s="35"/>
      <c r="P105" s="35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/>
      <c r="G106" s="76"/>
      <c r="H106" s="76"/>
      <c r="I106" s="34"/>
      <c r="J106" s="34"/>
      <c r="K106" s="34"/>
      <c r="L106" s="34"/>
      <c r="M106" s="34"/>
      <c r="N106" s="35"/>
      <c r="O106" s="35"/>
      <c r="P106" s="35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76"/>
      <c r="H107" s="76"/>
      <c r="I107" s="34"/>
      <c r="J107" s="34"/>
      <c r="K107" s="34"/>
      <c r="L107" s="34"/>
      <c r="M107" s="34"/>
      <c r="N107" s="35"/>
      <c r="O107" s="35"/>
      <c r="P107" s="35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76"/>
      <c r="H108" s="76"/>
      <c r="I108" s="34"/>
      <c r="J108" s="34"/>
      <c r="K108" s="34"/>
      <c r="L108" s="34"/>
      <c r="M108" s="34"/>
      <c r="N108" s="35"/>
      <c r="O108" s="35"/>
      <c r="P108" s="35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/>
      <c r="G109" s="76"/>
      <c r="H109" s="76"/>
      <c r="I109" s="35"/>
      <c r="J109" s="35"/>
      <c r="K109" s="35"/>
      <c r="L109" s="35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76"/>
      <c r="H112" s="76"/>
      <c r="I112" s="34"/>
      <c r="J112" s="34"/>
      <c r="K112" s="34"/>
      <c r="L112" s="34"/>
      <c r="M112" s="34"/>
      <c r="N112" s="35"/>
      <c r="O112" s="35"/>
      <c r="P112" s="35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/>
      <c r="G113" s="76"/>
      <c r="H113" s="76"/>
      <c r="I113" s="34"/>
      <c r="J113" s="34"/>
      <c r="K113" s="34"/>
      <c r="L113" s="34"/>
      <c r="M113" s="34"/>
      <c r="N113" s="35"/>
      <c r="O113" s="35"/>
      <c r="P113" s="35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/>
      <c r="G114" s="76"/>
      <c r="H114" s="76"/>
      <c r="I114" s="34"/>
      <c r="J114" s="34"/>
      <c r="K114" s="34"/>
      <c r="L114" s="34"/>
      <c r="M114" s="34"/>
      <c r="N114" s="35"/>
      <c r="O114" s="35"/>
      <c r="P114" s="35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/>
      <c r="G115" s="76"/>
      <c r="H115" s="76"/>
      <c r="I115" s="34"/>
      <c r="J115" s="34"/>
      <c r="K115" s="34"/>
      <c r="L115" s="34"/>
      <c r="M115" s="34"/>
      <c r="N115" s="35"/>
      <c r="O115" s="35"/>
      <c r="P115" s="35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/>
      <c r="G116" s="76"/>
      <c r="H116" s="76"/>
      <c r="I116" s="35"/>
      <c r="J116" s="35"/>
      <c r="K116" s="35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76"/>
      <c r="H118" s="76"/>
      <c r="I118" s="34"/>
      <c r="J118" s="34"/>
      <c r="K118" s="34"/>
      <c r="L118" s="34"/>
      <c r="M118" s="34"/>
      <c r="N118" s="35"/>
      <c r="O118" s="35"/>
      <c r="P118" s="35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76"/>
      <c r="H119" s="76"/>
      <c r="I119" s="34"/>
      <c r="J119" s="34"/>
      <c r="K119" s="34"/>
      <c r="L119" s="34"/>
      <c r="M119" s="34"/>
      <c r="N119" s="35"/>
      <c r="O119" s="35"/>
      <c r="P119" s="35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/>
      <c r="G120" s="76"/>
      <c r="H120" s="76"/>
      <c r="I120" s="34"/>
      <c r="J120" s="34"/>
      <c r="K120" s="34"/>
      <c r="L120" s="34"/>
      <c r="M120" s="34"/>
      <c r="N120" s="35"/>
      <c r="O120" s="35"/>
      <c r="P120" s="35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76"/>
      <c r="H121" s="76"/>
      <c r="I121" s="34"/>
      <c r="J121" s="34"/>
      <c r="K121" s="34"/>
      <c r="L121" s="34"/>
      <c r="M121" s="34"/>
      <c r="N121" s="35"/>
      <c r="O121" s="35"/>
      <c r="P121" s="35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76"/>
      <c r="H122" s="76"/>
      <c r="I122" s="34"/>
      <c r="J122" s="34"/>
      <c r="K122" s="34"/>
      <c r="L122" s="34"/>
      <c r="M122" s="34"/>
      <c r="N122" s="35"/>
      <c r="O122" s="35"/>
      <c r="P122" s="35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76"/>
      <c r="H123" s="76"/>
      <c r="I123" s="34"/>
      <c r="J123" s="34"/>
      <c r="K123" s="34"/>
      <c r="L123" s="34"/>
      <c r="M123" s="34"/>
      <c r="N123" s="35"/>
      <c r="O123" s="35"/>
      <c r="P123" s="35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97"/>
      <c r="H124" s="97"/>
      <c r="I124" s="65"/>
      <c r="J124" s="65"/>
      <c r="K124" s="65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99" t="s">
        <v>3</v>
      </c>
      <c r="B125" s="100"/>
      <c r="C125" s="101"/>
      <c r="D125" s="66" t="s">
        <v>4</v>
      </c>
      <c r="E125" s="25" t="s">
        <v>257</v>
      </c>
      <c r="F125" s="95" t="s">
        <v>5</v>
      </c>
      <c r="G125" s="98" t="s">
        <v>6</v>
      </c>
      <c r="H125" s="98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7" t="s">
        <v>12</v>
      </c>
      <c r="N125" s="17" t="s">
        <v>13</v>
      </c>
      <c r="O125" s="17" t="s">
        <v>14</v>
      </c>
      <c r="P125" s="17" t="s">
        <v>15</v>
      </c>
      <c r="Q125" s="17" t="s">
        <v>16</v>
      </c>
    </row>
    <row r="126" spans="1:17" ht="13.35" customHeight="1" x14ac:dyDescent="0.2">
      <c r="A126" s="99"/>
      <c r="B126" s="100"/>
      <c r="C126" s="101"/>
      <c r="D126" s="22" t="s">
        <v>258</v>
      </c>
      <c r="E126" s="25" t="s">
        <v>259</v>
      </c>
      <c r="F126" s="24">
        <v>2238.3239635800001</v>
      </c>
      <c r="G126" s="24">
        <v>5160.0729188200003</v>
      </c>
      <c r="H126" s="24">
        <v>7539.0548884700002</v>
      </c>
      <c r="I126" s="24">
        <v>10048.4208363</v>
      </c>
      <c r="J126" s="24"/>
      <c r="K126" s="24"/>
      <c r="L126" s="24"/>
      <c r="M126" s="24"/>
      <c r="N126" s="24"/>
      <c r="O126" s="24"/>
      <c r="P126" s="24"/>
      <c r="Q126" s="24"/>
    </row>
    <row r="127" spans="1:17" ht="15" customHeight="1" x14ac:dyDescent="0.2">
      <c r="A127" s="99"/>
      <c r="B127" s="100"/>
      <c r="C127" s="101"/>
      <c r="D127" s="22" t="s">
        <v>260</v>
      </c>
      <c r="E127" s="25" t="s">
        <v>261</v>
      </c>
      <c r="F127" s="24">
        <v>2238.3239635800001</v>
      </c>
      <c r="G127" s="24">
        <v>5160.0729188200003</v>
      </c>
      <c r="H127" s="24">
        <v>7539.0548884700002</v>
      </c>
      <c r="I127" s="24">
        <v>10048.4208363</v>
      </c>
      <c r="J127" s="24"/>
      <c r="K127" s="24"/>
      <c r="L127" s="24"/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>
        <v>2142.9689688600001</v>
      </c>
      <c r="G128" s="24">
        <v>4900.8952769300004</v>
      </c>
      <c r="H128" s="24">
        <v>6992.0228823899997</v>
      </c>
      <c r="I128" s="24">
        <v>9005.2731794699994</v>
      </c>
      <c r="J128" s="24"/>
      <c r="K128" s="24"/>
      <c r="L128" s="24"/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>
        <v>0.49091352999999999</v>
      </c>
      <c r="G129" s="24">
        <v>266.49499945999997</v>
      </c>
      <c r="H129" s="24">
        <v>526.89718190999997</v>
      </c>
      <c r="I129" s="24">
        <v>797.17548193000005</v>
      </c>
      <c r="J129" s="24"/>
      <c r="K129" s="24"/>
      <c r="L129" s="24"/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>
        <v>0.47665672999999997</v>
      </c>
      <c r="G130" s="76">
        <v>191.9344332</v>
      </c>
      <c r="H130" s="76">
        <v>383.90428078000002</v>
      </c>
      <c r="I130" s="35">
        <v>579.05344160000004</v>
      </c>
      <c r="J130" s="35"/>
      <c r="K130" s="35"/>
      <c r="L130" s="35"/>
      <c r="M130" s="35"/>
      <c r="N130" s="35"/>
      <c r="O130" s="35"/>
      <c r="P130" s="35"/>
      <c r="Q130" s="35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>
        <v>1.02668E-2</v>
      </c>
      <c r="G131" s="76">
        <v>60.312965460000001</v>
      </c>
      <c r="H131" s="76">
        <v>119.36017126</v>
      </c>
      <c r="I131" s="35">
        <v>179.88159060999999</v>
      </c>
      <c r="J131" s="35"/>
      <c r="K131" s="35"/>
      <c r="L131" s="35"/>
      <c r="M131" s="35"/>
      <c r="N131" s="35"/>
      <c r="O131" s="35"/>
      <c r="P131" s="35"/>
      <c r="Q131" s="35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/>
      <c r="G132" s="76">
        <v>3.07537627</v>
      </c>
      <c r="H132" s="76">
        <v>5.6981272299999999</v>
      </c>
      <c r="I132" s="35">
        <v>8.5989164299999992</v>
      </c>
      <c r="J132" s="35"/>
      <c r="K132" s="35"/>
      <c r="L132" s="35"/>
      <c r="M132" s="35"/>
      <c r="N132" s="35"/>
      <c r="O132" s="35"/>
      <c r="P132" s="35"/>
      <c r="Q132" s="35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>
        <v>3.9899999999999996E-3</v>
      </c>
      <c r="G133" s="76">
        <v>8.6232320500000004</v>
      </c>
      <c r="H133" s="76">
        <v>12.802520250000001</v>
      </c>
      <c r="I133" s="35">
        <v>21.628780290000002</v>
      </c>
      <c r="J133" s="35"/>
      <c r="K133" s="35"/>
      <c r="L133" s="35"/>
      <c r="M133" s="35"/>
      <c r="N133" s="35"/>
      <c r="O133" s="35"/>
      <c r="P133" s="35"/>
      <c r="Q133" s="35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/>
      <c r="G134" s="76">
        <v>2.3195805300000001</v>
      </c>
      <c r="H134" s="76">
        <v>4.6699227199999997</v>
      </c>
      <c r="I134" s="35">
        <v>7.1945003500000002</v>
      </c>
      <c r="J134" s="35"/>
      <c r="K134" s="35"/>
      <c r="L134" s="35"/>
      <c r="M134" s="35"/>
      <c r="N134" s="35"/>
      <c r="O134" s="35"/>
      <c r="P134" s="35"/>
      <c r="Q134" s="35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/>
      <c r="G135" s="76">
        <v>0.22941195</v>
      </c>
      <c r="H135" s="76">
        <v>0.46215967000000002</v>
      </c>
      <c r="I135" s="35">
        <v>0.81825265000000003</v>
      </c>
      <c r="J135" s="35"/>
      <c r="K135" s="35"/>
      <c r="L135" s="35"/>
      <c r="M135" s="35"/>
      <c r="N135" s="35"/>
      <c r="O135" s="35"/>
      <c r="P135" s="35"/>
      <c r="Q135" s="35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>
        <v>4.1685550000000002E-2</v>
      </c>
      <c r="G136" s="24">
        <v>100.72874226</v>
      </c>
      <c r="H136" s="24">
        <v>199.6497698</v>
      </c>
      <c r="I136" s="24">
        <v>302.21186453000001</v>
      </c>
      <c r="J136" s="24"/>
      <c r="K136" s="24"/>
      <c r="L136" s="24"/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>
        <v>7.2586999999999999E-3</v>
      </c>
      <c r="G137" s="76">
        <v>19.181779169999999</v>
      </c>
      <c r="H137" s="76">
        <v>37.514585259999997</v>
      </c>
      <c r="I137" s="35">
        <v>56.660690719999998</v>
      </c>
      <c r="J137" s="35"/>
      <c r="K137" s="35"/>
      <c r="L137" s="35"/>
      <c r="M137" s="35"/>
      <c r="N137" s="35"/>
      <c r="O137" s="35"/>
      <c r="P137" s="35"/>
      <c r="Q137" s="35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>
        <v>4.8378099999999997E-3</v>
      </c>
      <c r="G138" s="76">
        <v>12.876764919999999</v>
      </c>
      <c r="H138" s="76">
        <v>25.289290680000001</v>
      </c>
      <c r="I138" s="35">
        <v>38.151138520000003</v>
      </c>
      <c r="J138" s="35"/>
      <c r="K138" s="35"/>
      <c r="L138" s="35"/>
      <c r="M138" s="35"/>
      <c r="N138" s="35"/>
      <c r="O138" s="35"/>
      <c r="P138" s="35"/>
      <c r="Q138" s="35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>
        <v>1.389481E-2</v>
      </c>
      <c r="G139" s="76">
        <v>38.61577509</v>
      </c>
      <c r="H139" s="76">
        <v>76.912741370000006</v>
      </c>
      <c r="I139" s="35">
        <v>117.2947862</v>
      </c>
      <c r="J139" s="35"/>
      <c r="K139" s="35"/>
      <c r="L139" s="35"/>
      <c r="M139" s="35"/>
      <c r="N139" s="35"/>
      <c r="O139" s="35"/>
      <c r="P139" s="35"/>
      <c r="Q139" s="35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>
        <v>1.12875E-3</v>
      </c>
      <c r="G140" s="76">
        <v>2.4172975399999999</v>
      </c>
      <c r="H140" s="76">
        <v>4.8351771499999998</v>
      </c>
      <c r="I140" s="35">
        <v>7.3085894700000003</v>
      </c>
      <c r="J140" s="35"/>
      <c r="K140" s="35"/>
      <c r="L140" s="35"/>
      <c r="M140" s="35"/>
      <c r="N140" s="35"/>
      <c r="O140" s="35"/>
      <c r="P140" s="35"/>
      <c r="Q140" s="35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>
        <v>1.456548E-2</v>
      </c>
      <c r="G141" s="76">
        <v>27.63712554</v>
      </c>
      <c r="H141" s="76">
        <v>55.097975339999998</v>
      </c>
      <c r="I141" s="35">
        <v>82.79665962</v>
      </c>
      <c r="J141" s="35"/>
      <c r="K141" s="35"/>
      <c r="L141" s="35"/>
      <c r="M141" s="35"/>
      <c r="N141" s="35"/>
      <c r="O141" s="35"/>
      <c r="P141" s="35"/>
      <c r="Q141" s="35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/>
      <c r="G142" s="76"/>
      <c r="H142" s="76"/>
      <c r="I142" s="35"/>
      <c r="J142" s="35"/>
      <c r="K142" s="35"/>
      <c r="L142" s="35"/>
      <c r="M142" s="35"/>
      <c r="N142" s="35"/>
      <c r="O142" s="35"/>
      <c r="P142" s="35"/>
      <c r="Q142" s="35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>
        <v>85.861344590000002</v>
      </c>
      <c r="G143" s="24">
        <v>294.10476735999998</v>
      </c>
      <c r="H143" s="24">
        <v>494.73234031999999</v>
      </c>
      <c r="I143" s="24">
        <v>681.28072963</v>
      </c>
      <c r="J143" s="24"/>
      <c r="K143" s="24"/>
      <c r="L143" s="24"/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>
        <v>2.5908142999999999</v>
      </c>
      <c r="G144" s="76">
        <v>7.14871444</v>
      </c>
      <c r="H144" s="76">
        <v>11.86109684</v>
      </c>
      <c r="I144" s="35">
        <v>16.886703910000001</v>
      </c>
      <c r="J144" s="35"/>
      <c r="K144" s="35"/>
      <c r="L144" s="35"/>
      <c r="M144" s="35"/>
      <c r="N144" s="35"/>
      <c r="O144" s="35"/>
      <c r="P144" s="35"/>
      <c r="Q144" s="35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>
        <v>16.944190849999998</v>
      </c>
      <c r="G145" s="76">
        <v>40.562778870000002</v>
      </c>
      <c r="H145" s="76">
        <v>62.537761660000001</v>
      </c>
      <c r="I145" s="35">
        <v>92.624558590000007</v>
      </c>
      <c r="J145" s="35"/>
      <c r="K145" s="35"/>
      <c r="L145" s="35"/>
      <c r="M145" s="35"/>
      <c r="N145" s="35"/>
      <c r="O145" s="35"/>
      <c r="P145" s="35"/>
      <c r="Q145" s="35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>
        <v>3.0185451599999999</v>
      </c>
      <c r="G146" s="76">
        <v>14.10338282</v>
      </c>
      <c r="H146" s="76">
        <v>32.724737810000001</v>
      </c>
      <c r="I146" s="35">
        <v>46.53456972</v>
      </c>
      <c r="J146" s="35"/>
      <c r="K146" s="35"/>
      <c r="L146" s="35"/>
      <c r="M146" s="35"/>
      <c r="N146" s="35"/>
      <c r="O146" s="35"/>
      <c r="P146" s="35"/>
      <c r="Q146" s="35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>
        <v>4.4281564099999997</v>
      </c>
      <c r="G147" s="76">
        <v>8.4376620800000008</v>
      </c>
      <c r="H147" s="76">
        <v>15.476828709999999</v>
      </c>
      <c r="I147" s="35">
        <v>24.74419391</v>
      </c>
      <c r="J147" s="35"/>
      <c r="K147" s="35"/>
      <c r="L147" s="35"/>
      <c r="M147" s="35"/>
      <c r="N147" s="35"/>
      <c r="O147" s="35"/>
      <c r="P147" s="35"/>
      <c r="Q147" s="35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>
        <v>19.187139699999999</v>
      </c>
      <c r="G148" s="76">
        <v>36.493676839999999</v>
      </c>
      <c r="H148" s="76">
        <v>87.647850849999998</v>
      </c>
      <c r="I148" s="35">
        <v>119.81580095</v>
      </c>
      <c r="J148" s="35"/>
      <c r="K148" s="35"/>
      <c r="L148" s="35"/>
      <c r="M148" s="35"/>
      <c r="N148" s="35"/>
      <c r="O148" s="35"/>
      <c r="P148" s="35"/>
      <c r="Q148" s="35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>
        <v>4.7060149899999999</v>
      </c>
      <c r="G149" s="76">
        <v>11.05180927</v>
      </c>
      <c r="H149" s="76">
        <v>18.090028530000001</v>
      </c>
      <c r="I149" s="35">
        <v>26.963771510000001</v>
      </c>
      <c r="J149" s="35"/>
      <c r="K149" s="35"/>
      <c r="L149" s="35"/>
      <c r="M149" s="35"/>
      <c r="N149" s="35"/>
      <c r="O149" s="35"/>
      <c r="P149" s="35"/>
      <c r="Q149" s="35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>
        <v>34.98648318</v>
      </c>
      <c r="G150" s="76">
        <v>176.30674303999999</v>
      </c>
      <c r="H150" s="76">
        <v>266.39403592000002</v>
      </c>
      <c r="I150" s="35">
        <v>353.71113104</v>
      </c>
      <c r="J150" s="35"/>
      <c r="K150" s="35"/>
      <c r="L150" s="35"/>
      <c r="M150" s="35"/>
      <c r="N150" s="35"/>
      <c r="O150" s="35"/>
      <c r="P150" s="35"/>
      <c r="Q150" s="35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>
        <v>2056.5750251899999</v>
      </c>
      <c r="G151" s="24">
        <v>4239.5667678500004</v>
      </c>
      <c r="H151" s="24">
        <v>5770.7435903599999</v>
      </c>
      <c r="I151" s="24">
        <v>7224.6051033800004</v>
      </c>
      <c r="J151" s="24"/>
      <c r="K151" s="24"/>
      <c r="L151" s="24"/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>
        <v>1206.8080111199999</v>
      </c>
      <c r="G152" s="76">
        <v>2557.9382330200001</v>
      </c>
      <c r="H152" s="76">
        <v>3405.82488668</v>
      </c>
      <c r="I152" s="35">
        <v>4136.4623516800002</v>
      </c>
      <c r="J152" s="35"/>
      <c r="K152" s="35"/>
      <c r="L152" s="35"/>
      <c r="M152" s="35"/>
      <c r="N152" s="35"/>
      <c r="O152" s="35"/>
      <c r="P152" s="35"/>
      <c r="Q152" s="35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>
        <v>657.25559554999995</v>
      </c>
      <c r="G153" s="76">
        <v>1261.4482928499999</v>
      </c>
      <c r="H153" s="76">
        <v>1808.6915488899999</v>
      </c>
      <c r="I153" s="35">
        <v>2383.2906085899999</v>
      </c>
      <c r="J153" s="35"/>
      <c r="K153" s="35"/>
      <c r="L153" s="35"/>
      <c r="M153" s="35"/>
      <c r="N153" s="35"/>
      <c r="O153" s="35"/>
      <c r="P153" s="35"/>
      <c r="Q153" s="35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>
        <v>75.481114520000006</v>
      </c>
      <c r="G154" s="76">
        <v>167.43119892999999</v>
      </c>
      <c r="H154" s="76">
        <v>214.81699338999999</v>
      </c>
      <c r="I154" s="35">
        <v>257.21867791</v>
      </c>
      <c r="J154" s="35"/>
      <c r="K154" s="35"/>
      <c r="L154" s="35"/>
      <c r="M154" s="35"/>
      <c r="N154" s="35"/>
      <c r="O154" s="35"/>
      <c r="P154" s="35"/>
      <c r="Q154" s="35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76"/>
      <c r="H155" s="76"/>
      <c r="I155" s="35"/>
      <c r="J155" s="35"/>
      <c r="K155" s="35"/>
      <c r="L155" s="35"/>
      <c r="M155" s="35"/>
      <c r="N155" s="35"/>
      <c r="O155" s="35"/>
      <c r="P155" s="35"/>
      <c r="Q155" s="35"/>
    </row>
    <row r="156" spans="1:17" ht="30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76"/>
      <c r="H156" s="76"/>
      <c r="I156" s="35"/>
      <c r="J156" s="35"/>
      <c r="K156" s="35"/>
      <c r="L156" s="35"/>
      <c r="M156" s="35"/>
      <c r="N156" s="35"/>
      <c r="O156" s="35"/>
      <c r="P156" s="35"/>
      <c r="Q156" s="35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76"/>
      <c r="H157" s="76"/>
      <c r="I157" s="35"/>
      <c r="J157" s="35"/>
      <c r="K157" s="35"/>
      <c r="L157" s="35"/>
      <c r="M157" s="35"/>
      <c r="N157" s="35"/>
      <c r="O157" s="35"/>
      <c r="P157" s="35"/>
      <c r="Q157" s="35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>
        <v>117.030304</v>
      </c>
      <c r="G158" s="76">
        <v>252.74904305000001</v>
      </c>
      <c r="H158" s="76">
        <v>341.41016139999999</v>
      </c>
      <c r="I158" s="35">
        <v>447.63346519999999</v>
      </c>
      <c r="J158" s="35"/>
      <c r="K158" s="35"/>
      <c r="L158" s="35"/>
      <c r="M158" s="35"/>
      <c r="N158" s="35"/>
      <c r="O158" s="35"/>
      <c r="P158" s="35"/>
      <c r="Q158" s="35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/>
      <c r="G160" s="76"/>
      <c r="H160" s="76"/>
      <c r="I160" s="35"/>
      <c r="J160" s="35"/>
      <c r="K160" s="35"/>
      <c r="L160" s="35"/>
      <c r="M160" s="35"/>
      <c r="N160" s="35"/>
      <c r="O160" s="35"/>
      <c r="P160" s="35"/>
      <c r="Q160" s="35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/>
      <c r="G161" s="76"/>
      <c r="H161" s="76"/>
      <c r="I161" s="35"/>
      <c r="J161" s="35"/>
      <c r="K161" s="35"/>
      <c r="L161" s="35"/>
      <c r="M161" s="35"/>
      <c r="N161" s="35"/>
      <c r="O161" s="35"/>
      <c r="P161" s="35"/>
      <c r="Q161" s="35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/>
      <c r="G162" s="76"/>
      <c r="H162" s="76"/>
      <c r="I162" s="35"/>
      <c r="J162" s="35"/>
      <c r="K162" s="35"/>
      <c r="L162" s="35"/>
      <c r="M162" s="35"/>
      <c r="N162" s="35"/>
      <c r="O162" s="35"/>
      <c r="P162" s="35"/>
      <c r="Q162" s="35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>
        <v>95.354994719999993</v>
      </c>
      <c r="G163" s="24">
        <v>259.17764189000002</v>
      </c>
      <c r="H163" s="24">
        <v>547.03200607999997</v>
      </c>
      <c r="I163" s="24">
        <v>1043.14765683</v>
      </c>
      <c r="J163" s="24"/>
      <c r="K163" s="24"/>
      <c r="L163" s="24"/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>
        <v>31.338722529999998</v>
      </c>
      <c r="G164" s="24">
        <v>63.976026539999999</v>
      </c>
      <c r="H164" s="24">
        <v>144.71941297999999</v>
      </c>
      <c r="I164" s="24">
        <v>308.15682580999999</v>
      </c>
      <c r="J164" s="24"/>
      <c r="K164" s="24"/>
      <c r="L164" s="24"/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>
        <v>3.4462764199999998</v>
      </c>
      <c r="G165" s="76">
        <v>9.1294594100000008</v>
      </c>
      <c r="H165" s="76">
        <v>9.3907794899999999</v>
      </c>
      <c r="I165" s="35">
        <v>15.50054076</v>
      </c>
      <c r="J165" s="35"/>
      <c r="K165" s="35"/>
      <c r="L165" s="35"/>
      <c r="M165" s="35"/>
      <c r="N165" s="35"/>
      <c r="O165" s="35"/>
      <c r="P165" s="35"/>
      <c r="Q165" s="35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/>
      <c r="G166" s="76"/>
      <c r="H166" s="76">
        <v>0.25779166999999997</v>
      </c>
      <c r="I166" s="35">
        <v>1.4527916700000001</v>
      </c>
      <c r="J166" s="35"/>
      <c r="K166" s="35"/>
      <c r="L166" s="35"/>
      <c r="M166" s="35"/>
      <c r="N166" s="35"/>
      <c r="O166" s="35"/>
      <c r="P166" s="35"/>
      <c r="Q166" s="35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>
        <v>2.7880754200000002</v>
      </c>
      <c r="G167" s="76">
        <v>10.223625719999999</v>
      </c>
      <c r="H167" s="76">
        <v>22.923087169999999</v>
      </c>
      <c r="I167" s="35">
        <v>44.82722708</v>
      </c>
      <c r="J167" s="35"/>
      <c r="K167" s="35"/>
      <c r="L167" s="35"/>
      <c r="M167" s="35"/>
      <c r="N167" s="35"/>
      <c r="O167" s="35"/>
      <c r="P167" s="35"/>
      <c r="Q167" s="35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>
        <v>17.459676330000001</v>
      </c>
      <c r="G168" s="76">
        <v>19.265367340000001</v>
      </c>
      <c r="H168" s="76">
        <v>40.203778149999998</v>
      </c>
      <c r="I168" s="35">
        <v>142.49632524</v>
      </c>
      <c r="J168" s="35"/>
      <c r="K168" s="35"/>
      <c r="L168" s="35"/>
      <c r="M168" s="35"/>
      <c r="N168" s="35"/>
      <c r="O168" s="35"/>
      <c r="P168" s="35"/>
      <c r="Q168" s="35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>
        <v>0.19671636000000001</v>
      </c>
      <c r="G169" s="76">
        <v>0.24913895999999999</v>
      </c>
      <c r="H169" s="76">
        <v>0.49465193000000002</v>
      </c>
      <c r="I169" s="35">
        <v>0.65264993000000004</v>
      </c>
      <c r="J169" s="35"/>
      <c r="K169" s="35"/>
      <c r="L169" s="35"/>
      <c r="M169" s="35"/>
      <c r="N169" s="35"/>
      <c r="O169" s="35"/>
      <c r="P169" s="35"/>
      <c r="Q169" s="35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>
        <v>1.1207255300000001</v>
      </c>
      <c r="G170" s="76">
        <v>18.016378270000001</v>
      </c>
      <c r="H170" s="76">
        <v>58.270831090000001</v>
      </c>
      <c r="I170" s="35">
        <v>82.764441540000007</v>
      </c>
      <c r="J170" s="35"/>
      <c r="K170" s="35"/>
      <c r="L170" s="35"/>
      <c r="M170" s="35"/>
      <c r="N170" s="35"/>
      <c r="O170" s="35"/>
      <c r="P170" s="35"/>
      <c r="Q170" s="35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>
        <v>6.3248539700000004</v>
      </c>
      <c r="G171" s="76">
        <v>6.75452238</v>
      </c>
      <c r="H171" s="76">
        <v>12.741641619999999</v>
      </c>
      <c r="I171" s="35">
        <v>19.2389364</v>
      </c>
      <c r="J171" s="35"/>
      <c r="K171" s="35"/>
      <c r="L171" s="35"/>
      <c r="M171" s="35"/>
      <c r="N171" s="35"/>
      <c r="O171" s="35"/>
      <c r="P171" s="35"/>
      <c r="Q171" s="35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>
        <v>2.3985E-3</v>
      </c>
      <c r="G172" s="76">
        <v>0.33753445999999998</v>
      </c>
      <c r="H172" s="76">
        <v>0.43685185999999998</v>
      </c>
      <c r="I172" s="35">
        <v>1.22391319</v>
      </c>
      <c r="J172" s="35"/>
      <c r="K172" s="35"/>
      <c r="L172" s="35"/>
      <c r="M172" s="35"/>
      <c r="N172" s="35"/>
      <c r="O172" s="35"/>
      <c r="P172" s="35"/>
      <c r="Q172" s="35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>
        <v>64.016272189999995</v>
      </c>
      <c r="G173" s="24">
        <v>195.20161535</v>
      </c>
      <c r="H173" s="24">
        <v>402.31259310000002</v>
      </c>
      <c r="I173" s="24">
        <v>734.99083101999997</v>
      </c>
      <c r="J173" s="24"/>
      <c r="K173" s="24"/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>
        <v>59.011843050000003</v>
      </c>
      <c r="G174" s="76">
        <v>177.14820026000001</v>
      </c>
      <c r="H174" s="76">
        <v>345.24291402</v>
      </c>
      <c r="I174" s="35">
        <v>646.45752995999999</v>
      </c>
      <c r="J174" s="35"/>
      <c r="K174" s="35"/>
      <c r="L174" s="35"/>
      <c r="M174" s="35"/>
      <c r="N174" s="35"/>
      <c r="O174" s="35"/>
      <c r="P174" s="35"/>
      <c r="Q174" s="35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>
        <v>0.12186574</v>
      </c>
      <c r="G175" s="76">
        <v>1.3319806199999999</v>
      </c>
      <c r="H175" s="76">
        <v>6.3243534600000002</v>
      </c>
      <c r="I175" s="35">
        <v>10.0805021</v>
      </c>
      <c r="J175" s="35"/>
      <c r="K175" s="35"/>
      <c r="L175" s="35"/>
      <c r="M175" s="35"/>
      <c r="N175" s="35"/>
      <c r="O175" s="35"/>
      <c r="P175" s="35"/>
      <c r="Q175" s="35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>
        <v>4.6769062999999997</v>
      </c>
      <c r="G176" s="76">
        <v>16.41785235</v>
      </c>
      <c r="H176" s="76">
        <v>49.613384289999999</v>
      </c>
      <c r="I176" s="35">
        <v>76.796931150000006</v>
      </c>
      <c r="J176" s="35"/>
      <c r="K176" s="35"/>
      <c r="L176" s="35"/>
      <c r="M176" s="35"/>
      <c r="N176" s="35"/>
      <c r="O176" s="35"/>
      <c r="P176" s="35"/>
      <c r="Q176" s="35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>
        <v>0.20565710000000001</v>
      </c>
      <c r="G177" s="76">
        <v>0.30358212000000001</v>
      </c>
      <c r="H177" s="76">
        <v>1.1319413300000001</v>
      </c>
      <c r="I177" s="35">
        <v>1.6558678099999999</v>
      </c>
      <c r="J177" s="35"/>
      <c r="K177" s="35"/>
      <c r="L177" s="35"/>
      <c r="M177" s="35"/>
      <c r="N177" s="35"/>
      <c r="O177" s="35"/>
      <c r="P177" s="35"/>
      <c r="Q177" s="35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76"/>
      <c r="H178" s="76"/>
      <c r="I178" s="35"/>
      <c r="J178" s="35"/>
      <c r="K178" s="35"/>
      <c r="L178" s="35"/>
      <c r="M178" s="35"/>
      <c r="N178" s="35"/>
      <c r="O178" s="35"/>
      <c r="P178" s="35"/>
      <c r="Q178" s="35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/>
      <c r="G181" s="76"/>
      <c r="H181" s="76"/>
      <c r="I181" s="35"/>
      <c r="J181" s="35"/>
      <c r="K181" s="35"/>
      <c r="L181" s="35"/>
      <c r="M181" s="35"/>
      <c r="N181" s="35"/>
      <c r="O181" s="35"/>
      <c r="P181" s="35"/>
      <c r="Q181" s="35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/>
      <c r="G182" s="76"/>
      <c r="H182" s="76"/>
      <c r="I182" s="35"/>
      <c r="J182" s="35"/>
      <c r="K182" s="35"/>
      <c r="L182" s="35"/>
      <c r="M182" s="35"/>
      <c r="N182" s="35"/>
      <c r="O182" s="35"/>
      <c r="P182" s="35"/>
      <c r="Q182" s="35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/>
      <c r="G183" s="76"/>
      <c r="H183" s="76"/>
      <c r="I183" s="35"/>
      <c r="J183" s="35"/>
      <c r="K183" s="35"/>
      <c r="L183" s="35"/>
      <c r="M183" s="35"/>
      <c r="N183" s="35"/>
      <c r="O183" s="35"/>
      <c r="P183" s="35"/>
      <c r="Q183" s="35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/>
      <c r="G184" s="76"/>
      <c r="H184" s="76"/>
      <c r="I184" s="35"/>
      <c r="J184" s="35"/>
      <c r="K184" s="35"/>
      <c r="L184" s="35"/>
      <c r="M184" s="35"/>
      <c r="N184" s="35"/>
      <c r="O184" s="35"/>
      <c r="P184" s="35"/>
      <c r="Q184" s="35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76"/>
      <c r="H185" s="76"/>
      <c r="I185" s="35"/>
      <c r="J185" s="35"/>
      <c r="K185" s="35"/>
      <c r="L185" s="35"/>
      <c r="M185" s="35"/>
      <c r="N185" s="35"/>
      <c r="O185" s="35"/>
      <c r="P185" s="35"/>
      <c r="Q185" s="35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/>
      <c r="G186" s="76"/>
      <c r="H186" s="76"/>
      <c r="I186" s="35"/>
      <c r="J186" s="35"/>
      <c r="K186" s="35"/>
      <c r="L186" s="35"/>
      <c r="M186" s="35"/>
      <c r="N186" s="35"/>
      <c r="O186" s="35"/>
      <c r="P186" s="35"/>
      <c r="Q186" s="35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/>
      <c r="G187" s="76"/>
      <c r="H187" s="76"/>
      <c r="I187" s="35"/>
      <c r="J187" s="35"/>
      <c r="K187" s="35"/>
      <c r="L187" s="35"/>
      <c r="M187" s="35"/>
      <c r="N187" s="35"/>
      <c r="O187" s="35"/>
      <c r="P187" s="35"/>
      <c r="Q187" s="35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/>
      <c r="G188" s="76"/>
      <c r="H188" s="76"/>
      <c r="I188" s="35"/>
      <c r="J188" s="35"/>
      <c r="K188" s="35"/>
      <c r="L188" s="35"/>
      <c r="M188" s="35"/>
      <c r="N188" s="35"/>
      <c r="O188" s="35"/>
      <c r="P188" s="35"/>
      <c r="Q188" s="35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/>
      <c r="G190" s="76"/>
      <c r="H190" s="76"/>
      <c r="I190" s="35"/>
      <c r="J190" s="35"/>
      <c r="K190" s="35"/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/>
      <c r="G191" s="91"/>
      <c r="H191" s="91"/>
      <c r="I191" s="73"/>
      <c r="J191" s="73"/>
      <c r="K191" s="73"/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91"/>
      <c r="H192" s="91"/>
      <c r="I192" s="73"/>
      <c r="J192" s="73"/>
      <c r="K192" s="73"/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/>
      <c r="G193" s="91"/>
      <c r="H193" s="91"/>
      <c r="I193" s="73"/>
      <c r="J193" s="73"/>
      <c r="K193" s="73"/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392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2"/>
      <c r="B4" s="103"/>
      <c r="C4" s="104"/>
      <c r="D4" s="10" t="s">
        <v>2</v>
      </c>
      <c r="E4" s="11"/>
      <c r="F4" s="12">
        <v>46101</v>
      </c>
      <c r="G4" s="96">
        <v>46133</v>
      </c>
      <c r="H4" s="12">
        <v>46157</v>
      </c>
      <c r="I4" s="12">
        <v>46195</v>
      </c>
      <c r="J4" s="12"/>
      <c r="K4" s="12"/>
      <c r="L4" s="12"/>
      <c r="M4" s="12"/>
      <c r="N4" s="13"/>
      <c r="O4" s="12"/>
      <c r="P4" s="12"/>
      <c r="Q4" s="14"/>
    </row>
    <row r="5" spans="1:17" ht="15" customHeight="1" x14ac:dyDescent="0.25">
      <c r="A5" s="105" t="s">
        <v>3</v>
      </c>
      <c r="B5" s="106"/>
      <c r="C5" s="107"/>
      <c r="D5" s="111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7" t="s">
        <v>12</v>
      </c>
      <c r="N5" s="16" t="s">
        <v>13</v>
      </c>
      <c r="O5" s="16" t="s">
        <v>14</v>
      </c>
      <c r="P5" s="17" t="s">
        <v>15</v>
      </c>
      <c r="Q5" s="16" t="s">
        <v>16</v>
      </c>
    </row>
    <row r="6" spans="1:17" ht="33" hidden="1" customHeight="1" x14ac:dyDescent="0.2">
      <c r="A6" s="108"/>
      <c r="B6" s="109"/>
      <c r="C6" s="110"/>
      <c r="D6" s="112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99"/>
      <c r="B7" s="100"/>
      <c r="C7" s="101"/>
      <c r="D7" s="22" t="s">
        <v>28</v>
      </c>
      <c r="E7" s="23" t="s">
        <v>29</v>
      </c>
      <c r="F7" s="24">
        <v>17523.621062589998</v>
      </c>
      <c r="G7" s="24">
        <v>17658.04602577</v>
      </c>
      <c r="H7" s="24">
        <v>17688.437596520002</v>
      </c>
      <c r="I7" s="24">
        <v>17719.090011429998</v>
      </c>
      <c r="J7" s="24"/>
      <c r="K7" s="24"/>
      <c r="L7" s="24"/>
      <c r="M7" s="24"/>
      <c r="N7" s="24"/>
      <c r="O7" s="24"/>
      <c r="P7" s="24"/>
      <c r="Q7" s="24"/>
    </row>
    <row r="8" spans="1:17" ht="15" customHeight="1" x14ac:dyDescent="0.2">
      <c r="A8" s="99"/>
      <c r="B8" s="100"/>
      <c r="C8" s="101"/>
      <c r="D8" s="22" t="s">
        <v>30</v>
      </c>
      <c r="E8" s="23" t="s">
        <v>31</v>
      </c>
      <c r="F8" s="24">
        <v>46621.446488939997</v>
      </c>
      <c r="G8" s="24">
        <v>67667.741267999998</v>
      </c>
      <c r="H8" s="24">
        <v>85273.418895769995</v>
      </c>
      <c r="I8" s="24">
        <v>104782.81196511</v>
      </c>
      <c r="J8" s="24"/>
      <c r="K8" s="24"/>
      <c r="L8" s="24"/>
      <c r="M8" s="24"/>
      <c r="N8" s="24"/>
      <c r="O8" s="24"/>
      <c r="P8" s="24"/>
      <c r="Q8" s="24"/>
    </row>
    <row r="9" spans="1:17" ht="15" customHeight="1" x14ac:dyDescent="0.2">
      <c r="A9" s="99"/>
      <c r="B9" s="100"/>
      <c r="C9" s="101"/>
      <c r="D9" s="22" t="s">
        <v>32</v>
      </c>
      <c r="E9" s="25" t="s">
        <v>33</v>
      </c>
      <c r="F9" s="24">
        <v>3256.9113807899998</v>
      </c>
      <c r="G9" s="24">
        <v>6565.20735367</v>
      </c>
      <c r="H9" s="24">
        <v>9741.2635555199995</v>
      </c>
      <c r="I9" s="24">
        <v>12601.605494130001</v>
      </c>
      <c r="J9" s="24"/>
      <c r="K9" s="24"/>
      <c r="L9" s="24"/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>
        <v>1938.8188429700001</v>
      </c>
      <c r="G10" s="24">
        <v>3569.6334210700002</v>
      </c>
      <c r="H10" s="24">
        <v>5373.7799331799997</v>
      </c>
      <c r="I10" s="24">
        <v>6931.7688590099997</v>
      </c>
      <c r="J10" s="24"/>
      <c r="K10" s="24"/>
      <c r="L10" s="24"/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>
        <v>308.64920275999998</v>
      </c>
      <c r="G11" s="24">
        <v>684.14244657999996</v>
      </c>
      <c r="H11" s="24">
        <v>1447.3920170399999</v>
      </c>
      <c r="I11" s="24">
        <v>1462.94285651</v>
      </c>
      <c r="J11" s="24"/>
      <c r="K11" s="24"/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>
        <v>-6.5549007000000001</v>
      </c>
      <c r="G12" s="35">
        <v>25.970725760000001</v>
      </c>
      <c r="H12" s="76">
        <v>33.795630430000003</v>
      </c>
      <c r="I12" s="35">
        <v>-212.57039521999999</v>
      </c>
      <c r="J12" s="35"/>
      <c r="K12" s="34"/>
      <c r="L12" s="34"/>
      <c r="M12" s="34"/>
      <c r="N12" s="35"/>
      <c r="O12" s="35"/>
      <c r="P12" s="35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>
        <v>248.69217868999999</v>
      </c>
      <c r="G13" s="35">
        <v>558.97389894000003</v>
      </c>
      <c r="H13" s="76">
        <v>1272.1890832500001</v>
      </c>
      <c r="I13" s="35">
        <v>1491.36446626</v>
      </c>
      <c r="J13" s="35"/>
      <c r="K13" s="34"/>
      <c r="L13" s="34"/>
      <c r="M13" s="34"/>
      <c r="N13" s="35"/>
      <c r="O13" s="35"/>
      <c r="P13" s="35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>
        <v>66.511924769999993</v>
      </c>
      <c r="G14" s="35">
        <v>99.197821880000006</v>
      </c>
      <c r="H14" s="76">
        <v>141.40730335999999</v>
      </c>
      <c r="I14" s="35">
        <v>184.14878547000001</v>
      </c>
      <c r="J14" s="35"/>
      <c r="K14" s="35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>
        <v>1.1540700000000001E-3</v>
      </c>
      <c r="G15" s="24">
        <v>1.2540699999999999E-3</v>
      </c>
      <c r="H15" s="24">
        <v>6.40837E-3</v>
      </c>
      <c r="I15" s="24">
        <v>1.7117E-3</v>
      </c>
      <c r="J15" s="24"/>
      <c r="K15" s="24"/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5"/>
      <c r="H16" s="76"/>
      <c r="I16" s="35"/>
      <c r="J16" s="35"/>
      <c r="K16" s="34"/>
      <c r="L16" s="34"/>
      <c r="M16" s="34"/>
      <c r="N16" s="35"/>
      <c r="O16" s="35"/>
      <c r="P16" s="35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5"/>
      <c r="H17" s="76"/>
      <c r="I17" s="35">
        <v>-2.703E-5</v>
      </c>
      <c r="J17" s="35"/>
      <c r="K17" s="34"/>
      <c r="L17" s="34"/>
      <c r="M17" s="34"/>
      <c r="N17" s="35"/>
      <c r="O17" s="35"/>
      <c r="P17" s="35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>
        <v>1.1540700000000001E-3</v>
      </c>
      <c r="G18" s="35">
        <v>1.2540699999999999E-3</v>
      </c>
      <c r="H18" s="76">
        <v>6.40837E-3</v>
      </c>
      <c r="I18" s="35">
        <v>1.73873E-3</v>
      </c>
      <c r="J18" s="35"/>
      <c r="K18" s="34"/>
      <c r="L18" s="34"/>
      <c r="M18" s="34"/>
      <c r="N18" s="35"/>
      <c r="O18" s="35"/>
      <c r="P18" s="35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76"/>
      <c r="I19" s="35"/>
      <c r="J19" s="35"/>
      <c r="K19" s="35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>
        <v>1420.8680368800001</v>
      </c>
      <c r="G20" s="24">
        <v>2584.6609327199999</v>
      </c>
      <c r="H20" s="24">
        <v>3517.4288518100002</v>
      </c>
      <c r="I20" s="24">
        <v>4963.2860434300001</v>
      </c>
      <c r="J20" s="24"/>
      <c r="K20" s="24"/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>
        <v>1061.2656530199999</v>
      </c>
      <c r="G21" s="35">
        <v>1899.5385319</v>
      </c>
      <c r="H21" s="76">
        <v>2604.1768229700001</v>
      </c>
      <c r="I21" s="35">
        <v>3682.5563800999998</v>
      </c>
      <c r="J21" s="35"/>
      <c r="K21" s="34"/>
      <c r="L21" s="34"/>
      <c r="M21" s="34"/>
      <c r="N21" s="35"/>
      <c r="O21" s="35"/>
      <c r="P21" s="35"/>
      <c r="Q21" s="35"/>
    </row>
    <row r="22" spans="1:17" ht="30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>
        <v>241.84536122</v>
      </c>
      <c r="G22" s="35">
        <v>458.84699141999999</v>
      </c>
      <c r="H22" s="76">
        <v>637.40941834</v>
      </c>
      <c r="I22" s="35">
        <v>920.23120996</v>
      </c>
      <c r="J22" s="35"/>
      <c r="K22" s="34"/>
      <c r="L22" s="34"/>
      <c r="M22" s="34"/>
      <c r="N22" s="35"/>
      <c r="O22" s="35"/>
      <c r="P22" s="35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>
        <v>2.4153899299999999</v>
      </c>
      <c r="G23" s="35">
        <v>4.4082488900000003</v>
      </c>
      <c r="H23" s="76">
        <v>6.1399761499999999</v>
      </c>
      <c r="I23" s="35">
        <v>8.33277541</v>
      </c>
      <c r="J23" s="35"/>
      <c r="K23" s="34"/>
      <c r="L23" s="34"/>
      <c r="M23" s="34"/>
      <c r="N23" s="35"/>
      <c r="O23" s="35"/>
      <c r="P23" s="35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>
        <v>44.344430469999999</v>
      </c>
      <c r="G24" s="35">
        <v>60.370511899999997</v>
      </c>
      <c r="H24" s="76">
        <v>71.335884070000006</v>
      </c>
      <c r="I24" s="35">
        <v>76.198568910000006</v>
      </c>
      <c r="J24" s="35"/>
      <c r="K24" s="34"/>
      <c r="L24" s="34"/>
      <c r="M24" s="34"/>
      <c r="N24" s="35"/>
      <c r="O24" s="35"/>
      <c r="P24" s="35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>
        <v>70.997202239999993</v>
      </c>
      <c r="G25" s="35">
        <v>161.49664860999999</v>
      </c>
      <c r="H25" s="76">
        <v>198.36675027999999</v>
      </c>
      <c r="I25" s="35">
        <v>275.96710904999998</v>
      </c>
      <c r="J25" s="35"/>
      <c r="K25" s="35"/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>
        <v>3.8335829700000001</v>
      </c>
      <c r="G26" s="24">
        <v>7.4419954700000002</v>
      </c>
      <c r="H26" s="24">
        <v>11.001206910000001</v>
      </c>
      <c r="I26" s="24">
        <v>13.43898317</v>
      </c>
      <c r="J26" s="24"/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>
        <v>3.24085E-3</v>
      </c>
      <c r="G27" s="35">
        <v>3.9851399999999999E-3</v>
      </c>
      <c r="H27" s="76">
        <v>9.9279099999999999E-3</v>
      </c>
      <c r="I27" s="35">
        <v>1.8032329999999999E-2</v>
      </c>
      <c r="J27" s="35"/>
      <c r="K27" s="34"/>
      <c r="L27" s="34"/>
      <c r="M27" s="34"/>
      <c r="N27" s="35"/>
      <c r="O27" s="35"/>
      <c r="P27" s="35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5">
        <v>2.5550000000000001E-5</v>
      </c>
      <c r="H28" s="76">
        <v>1.8488000000000001E-4</v>
      </c>
      <c r="I28" s="35">
        <v>1.8488000000000001E-4</v>
      </c>
      <c r="J28" s="35"/>
      <c r="K28" s="34"/>
      <c r="L28" s="34"/>
      <c r="M28" s="34"/>
      <c r="N28" s="35"/>
      <c r="O28" s="35"/>
      <c r="P28" s="35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>
        <v>3.8303421200000001</v>
      </c>
      <c r="G29" s="35">
        <v>7.4379847799999999</v>
      </c>
      <c r="H29" s="76">
        <v>10.99109412</v>
      </c>
      <c r="I29" s="35">
        <v>13.420765960000001</v>
      </c>
      <c r="J29" s="35"/>
      <c r="K29" s="34"/>
      <c r="L29" s="34"/>
      <c r="M29" s="34"/>
      <c r="N29" s="35"/>
      <c r="O29" s="35"/>
      <c r="P29" s="35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76"/>
      <c r="I30" s="35"/>
      <c r="J30" s="35"/>
      <c r="K30" s="35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>
        <v>167.81612622</v>
      </c>
      <c r="G31" s="24">
        <v>219.84451079999999</v>
      </c>
      <c r="H31" s="24">
        <v>271.05669466000001</v>
      </c>
      <c r="I31" s="24">
        <v>328.53323647000002</v>
      </c>
      <c r="J31" s="24"/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>
        <v>9.7525018800000005</v>
      </c>
      <c r="G32" s="35">
        <v>12.234111520000001</v>
      </c>
      <c r="H32" s="76">
        <v>14.681591360000001</v>
      </c>
      <c r="I32" s="35">
        <v>17.114942020000001</v>
      </c>
      <c r="J32" s="35"/>
      <c r="K32" s="34"/>
      <c r="L32" s="34"/>
      <c r="M32" s="34"/>
      <c r="N32" s="35"/>
      <c r="O32" s="35"/>
      <c r="P32" s="35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>
        <v>132.175792</v>
      </c>
      <c r="G33" s="35">
        <v>173.46517548</v>
      </c>
      <c r="H33" s="76">
        <v>214.00612465</v>
      </c>
      <c r="I33" s="35">
        <v>260.76123102999998</v>
      </c>
      <c r="J33" s="35"/>
      <c r="K33" s="34"/>
      <c r="L33" s="34"/>
      <c r="M33" s="34"/>
      <c r="N33" s="35"/>
      <c r="O33" s="35"/>
      <c r="P33" s="35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>
        <v>3.0366897000000002</v>
      </c>
      <c r="G34" s="35">
        <v>3.9213480700000001</v>
      </c>
      <c r="H34" s="76">
        <v>4.80122494</v>
      </c>
      <c r="I34" s="35">
        <v>5.6885789899999999</v>
      </c>
      <c r="J34" s="35"/>
      <c r="K34" s="35"/>
      <c r="L34" s="35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/>
      <c r="G35" s="35"/>
      <c r="H35" s="76"/>
      <c r="I35" s="35"/>
      <c r="J35" s="35"/>
      <c r="K35" s="34"/>
      <c r="L35" s="34"/>
      <c r="M35" s="34"/>
      <c r="N35" s="35"/>
      <c r="O35" s="35"/>
      <c r="P35" s="35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>
        <v>0.7468477</v>
      </c>
      <c r="G36" s="35">
        <v>1.4831958000000001</v>
      </c>
      <c r="H36" s="76">
        <v>2.2300942199999998</v>
      </c>
      <c r="I36" s="35">
        <v>2.9844531600000002</v>
      </c>
      <c r="J36" s="35"/>
      <c r="K36" s="34"/>
      <c r="L36" s="34"/>
      <c r="M36" s="34"/>
      <c r="N36" s="35"/>
      <c r="O36" s="35"/>
      <c r="P36" s="35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/>
      <c r="G37" s="35"/>
      <c r="H37" s="76"/>
      <c r="I37" s="35"/>
      <c r="J37" s="35"/>
      <c r="K37" s="35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/>
      <c r="G38" s="35"/>
      <c r="H38" s="76"/>
      <c r="I38" s="35"/>
      <c r="J38" s="35"/>
      <c r="K38" s="34"/>
      <c r="L38" s="34"/>
      <c r="M38" s="34"/>
      <c r="N38" s="35"/>
      <c r="O38" s="35"/>
      <c r="P38" s="35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>
        <v>22.104294939999999</v>
      </c>
      <c r="G39" s="35">
        <v>28.740679929999999</v>
      </c>
      <c r="H39" s="76">
        <v>35.33765949</v>
      </c>
      <c r="I39" s="35">
        <v>41.984031270000003</v>
      </c>
      <c r="J39" s="35"/>
      <c r="K39" s="35"/>
      <c r="L39" s="35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>
        <v>6.1963188999999996</v>
      </c>
      <c r="G40" s="24">
        <v>9.1092261000000008</v>
      </c>
      <c r="H40" s="24">
        <v>11.620324999999999</v>
      </c>
      <c r="I40" s="24">
        <v>12.420289110000001</v>
      </c>
      <c r="J40" s="24"/>
      <c r="K40" s="24"/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>
        <v>31.453204119999999</v>
      </c>
      <c r="G42" s="24">
        <v>64.431738280000005</v>
      </c>
      <c r="H42" s="24">
        <v>115.27306234</v>
      </c>
      <c r="I42" s="24">
        <v>151.14430213</v>
      </c>
      <c r="J42" s="24"/>
      <c r="K42" s="24"/>
      <c r="L42" s="24"/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5"/>
      <c r="H43" s="76"/>
      <c r="I43" s="35"/>
      <c r="J43" s="35"/>
      <c r="K43" s="34"/>
      <c r="L43" s="34"/>
      <c r="M43" s="34"/>
      <c r="N43" s="35"/>
      <c r="O43" s="35"/>
      <c r="P43" s="35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5"/>
      <c r="H44" s="76"/>
      <c r="I44" s="35"/>
      <c r="J44" s="35"/>
      <c r="K44" s="34"/>
      <c r="L44" s="34"/>
      <c r="M44" s="34"/>
      <c r="N44" s="35"/>
      <c r="O44" s="35"/>
      <c r="P44" s="35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76"/>
      <c r="I45" s="35"/>
      <c r="J45" s="35"/>
      <c r="K45" s="35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>
        <v>31.453204119999999</v>
      </c>
      <c r="G46" s="35">
        <v>64.431738280000005</v>
      </c>
      <c r="H46" s="76">
        <v>115.27306234</v>
      </c>
      <c r="I46" s="35">
        <v>151.14430213</v>
      </c>
      <c r="J46" s="35"/>
      <c r="K46" s="35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76"/>
      <c r="I47" s="35"/>
      <c r="J47" s="35"/>
      <c r="K47" s="35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>
        <v>509.78017022</v>
      </c>
      <c r="G48" s="24">
        <v>1030.7947924600001</v>
      </c>
      <c r="H48" s="24">
        <v>1593.6459682499999</v>
      </c>
      <c r="I48" s="24">
        <v>2164.0853182999999</v>
      </c>
      <c r="J48" s="24"/>
      <c r="K48" s="24"/>
      <c r="L48" s="24"/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>
        <v>14.21645607</v>
      </c>
      <c r="G49" s="24">
        <v>28.81993185</v>
      </c>
      <c r="H49" s="24">
        <v>48.367658609999999</v>
      </c>
      <c r="I49" s="24">
        <v>73.856831209999996</v>
      </c>
      <c r="J49" s="24"/>
      <c r="K49" s="24"/>
      <c r="L49" s="24"/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>
        <v>4.6963552899999996</v>
      </c>
      <c r="G50" s="35">
        <v>9.4892693000000001</v>
      </c>
      <c r="H50" s="76">
        <v>16.698034310000001</v>
      </c>
      <c r="I50" s="35">
        <v>29.016529160000001</v>
      </c>
      <c r="J50" s="35"/>
      <c r="K50" s="34"/>
      <c r="L50" s="34"/>
      <c r="M50" s="34"/>
      <c r="N50" s="35"/>
      <c r="O50" s="35"/>
      <c r="P50" s="35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>
        <v>9.5201007799999999</v>
      </c>
      <c r="G51" s="35">
        <v>19.33066255</v>
      </c>
      <c r="H51" s="76">
        <v>31.669624299999999</v>
      </c>
      <c r="I51" s="35">
        <v>44.840302049999998</v>
      </c>
      <c r="J51" s="35"/>
      <c r="K51" s="35"/>
      <c r="L51" s="35"/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>
        <v>305.65301290000002</v>
      </c>
      <c r="G52" s="24">
        <v>689.95859773999996</v>
      </c>
      <c r="H52" s="24">
        <v>1110.7247327499999</v>
      </c>
      <c r="I52" s="24">
        <v>1524.0424524099999</v>
      </c>
      <c r="J52" s="24"/>
      <c r="K52" s="24"/>
      <c r="L52" s="24"/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>
        <v>23.2399995</v>
      </c>
      <c r="G53" s="35">
        <v>41.901906009999998</v>
      </c>
      <c r="H53" s="76">
        <v>62.82758742</v>
      </c>
      <c r="I53" s="35">
        <v>87.574996369999994</v>
      </c>
      <c r="J53" s="35"/>
      <c r="K53" s="34"/>
      <c r="L53" s="34"/>
      <c r="M53" s="34"/>
      <c r="N53" s="35"/>
      <c r="O53" s="35"/>
      <c r="P53" s="35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>
        <v>5.6607003599999999</v>
      </c>
      <c r="G54" s="35">
        <v>12.362639659999999</v>
      </c>
      <c r="H54" s="76">
        <v>21.113440310000001</v>
      </c>
      <c r="I54" s="35">
        <v>29.07098491</v>
      </c>
      <c r="J54" s="35"/>
      <c r="K54" s="34"/>
      <c r="L54" s="34"/>
      <c r="M54" s="34"/>
      <c r="N54" s="35"/>
      <c r="O54" s="35"/>
      <c r="P54" s="35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>
        <v>265.32130775000002</v>
      </c>
      <c r="G55" s="35">
        <v>610.93923364</v>
      </c>
      <c r="H55" s="76">
        <v>985.20767479000006</v>
      </c>
      <c r="I55" s="35">
        <v>1351.6290407199999</v>
      </c>
      <c r="J55" s="35"/>
      <c r="K55" s="34"/>
      <c r="L55" s="34"/>
      <c r="M55" s="34"/>
      <c r="N55" s="35"/>
      <c r="O55" s="35"/>
      <c r="P55" s="35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>
        <v>11.43100529</v>
      </c>
      <c r="G56" s="35">
        <v>24.75481843</v>
      </c>
      <c r="H56" s="76">
        <v>41.576030230000001</v>
      </c>
      <c r="I56" s="35">
        <v>55.767430410000003</v>
      </c>
      <c r="J56" s="35"/>
      <c r="K56" s="35"/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>
        <v>43.245572590000002</v>
      </c>
      <c r="G57" s="24">
        <v>51.094896210000002</v>
      </c>
      <c r="H57" s="24">
        <v>55.523817200000003</v>
      </c>
      <c r="I57" s="24">
        <v>65.732082689999999</v>
      </c>
      <c r="J57" s="24"/>
      <c r="K57" s="24"/>
      <c r="L57" s="24"/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>
        <v>0.72620647999999999</v>
      </c>
      <c r="G58" s="35">
        <v>3.73839502</v>
      </c>
      <c r="H58" s="76">
        <v>6.0083542799999998</v>
      </c>
      <c r="I58" s="35">
        <v>8.7999205200000006</v>
      </c>
      <c r="J58" s="35"/>
      <c r="K58" s="34"/>
      <c r="L58" s="34"/>
      <c r="M58" s="34"/>
      <c r="N58" s="35"/>
      <c r="O58" s="35"/>
      <c r="P58" s="35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>
        <v>5.5962738400000003</v>
      </c>
      <c r="G59" s="35">
        <v>5.6870935899999999</v>
      </c>
      <c r="H59" s="76">
        <v>6.0656692000000003</v>
      </c>
      <c r="I59" s="35">
        <v>6.5152507999999996</v>
      </c>
      <c r="J59" s="35"/>
      <c r="K59" s="34"/>
      <c r="L59" s="34"/>
      <c r="M59" s="34"/>
      <c r="N59" s="35"/>
      <c r="O59" s="35"/>
      <c r="P59" s="35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>
        <v>2.2486971100000002</v>
      </c>
      <c r="G60" s="35">
        <v>7.0097819299999999</v>
      </c>
      <c r="H60" s="76">
        <v>8.6864166399999991</v>
      </c>
      <c r="I60" s="35">
        <v>15.314157760000001</v>
      </c>
      <c r="J60" s="35"/>
      <c r="K60" s="34"/>
      <c r="L60" s="34"/>
      <c r="M60" s="34"/>
      <c r="N60" s="35"/>
      <c r="O60" s="35"/>
      <c r="P60" s="35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>
        <v>34.674395160000003</v>
      </c>
      <c r="G61" s="35">
        <v>34.659625669999997</v>
      </c>
      <c r="H61" s="76">
        <v>34.763377079999998</v>
      </c>
      <c r="I61" s="35">
        <v>35.102753610000001</v>
      </c>
      <c r="J61" s="35"/>
      <c r="K61" s="35"/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>
        <v>33.094331349999997</v>
      </c>
      <c r="G62" s="24">
        <v>57.285748740000002</v>
      </c>
      <c r="H62" s="24">
        <v>80.022524680000004</v>
      </c>
      <c r="I62" s="24">
        <v>104.52583260999999</v>
      </c>
      <c r="J62" s="24"/>
      <c r="K62" s="24"/>
      <c r="L62" s="24"/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>
        <v>3.87445248</v>
      </c>
      <c r="G63" s="35">
        <v>6.57260314</v>
      </c>
      <c r="H63" s="76">
        <v>16.435573959999999</v>
      </c>
      <c r="I63" s="35">
        <v>19.422082499999998</v>
      </c>
      <c r="J63" s="35"/>
      <c r="K63" s="34"/>
      <c r="L63" s="34"/>
      <c r="M63" s="34"/>
      <c r="N63" s="35"/>
      <c r="O63" s="35"/>
      <c r="P63" s="35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>
        <v>2.02280558</v>
      </c>
      <c r="G64" s="35">
        <v>5.65254075</v>
      </c>
      <c r="H64" s="76">
        <v>9.7975062099999999</v>
      </c>
      <c r="I64" s="35">
        <v>11.16150255</v>
      </c>
      <c r="J64" s="35"/>
      <c r="K64" s="34"/>
      <c r="L64" s="34"/>
      <c r="M64" s="34"/>
      <c r="N64" s="35"/>
      <c r="O64" s="35"/>
      <c r="P64" s="35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>
        <v>13.59577142</v>
      </c>
      <c r="G65" s="35">
        <v>14.48067228</v>
      </c>
      <c r="H65" s="76">
        <v>16.662623570000001</v>
      </c>
      <c r="I65" s="35">
        <v>30.629496549999999</v>
      </c>
      <c r="J65" s="35"/>
      <c r="K65" s="34"/>
      <c r="L65" s="34"/>
      <c r="M65" s="34"/>
      <c r="N65" s="35"/>
      <c r="O65" s="35"/>
      <c r="P65" s="35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>
        <v>0.87798668999999996</v>
      </c>
      <c r="G66" s="35">
        <v>2.1582287099999999</v>
      </c>
      <c r="H66" s="76">
        <v>2.8369420999999999</v>
      </c>
      <c r="I66" s="35">
        <v>3.5503172599999999</v>
      </c>
      <c r="J66" s="35"/>
      <c r="K66" s="34"/>
      <c r="L66" s="34"/>
      <c r="M66" s="34"/>
      <c r="N66" s="35"/>
      <c r="O66" s="35"/>
      <c r="P66" s="35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5">
        <v>2.7610999999999998E-4</v>
      </c>
      <c r="H67" s="76">
        <v>2.7610999999999998E-4</v>
      </c>
      <c r="I67" s="35">
        <v>2.7610999999999998E-4</v>
      </c>
      <c r="J67" s="35"/>
      <c r="K67" s="34"/>
      <c r="L67" s="34"/>
      <c r="M67" s="34"/>
      <c r="N67" s="35"/>
      <c r="O67" s="35"/>
      <c r="P67" s="35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>
        <v>12.72331518</v>
      </c>
      <c r="G68" s="35">
        <v>28.421427749999999</v>
      </c>
      <c r="H68" s="76">
        <v>34.289602729999999</v>
      </c>
      <c r="I68" s="35">
        <v>39.762157639999998</v>
      </c>
      <c r="J68" s="35"/>
      <c r="K68" s="35"/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>
        <v>1.18779893</v>
      </c>
      <c r="G69" s="24">
        <v>39.015590920000001</v>
      </c>
      <c r="H69" s="24">
        <v>56.646716900000001</v>
      </c>
      <c r="I69" s="24">
        <v>66.884698180000001</v>
      </c>
      <c r="J69" s="24"/>
      <c r="K69" s="24"/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>
        <v>9.5108399999999996E-2</v>
      </c>
      <c r="G70" s="35">
        <v>0.18094271000000001</v>
      </c>
      <c r="H70" s="76">
        <v>0.82548942999999997</v>
      </c>
      <c r="I70" s="35">
        <v>0.94019164</v>
      </c>
      <c r="J70" s="35"/>
      <c r="K70" s="34"/>
      <c r="L70" s="34"/>
      <c r="M70" s="34"/>
      <c r="N70" s="35"/>
      <c r="O70" s="35"/>
      <c r="P70" s="35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>
        <v>1.09269053</v>
      </c>
      <c r="G71" s="35">
        <v>38.834648209999997</v>
      </c>
      <c r="H71" s="76">
        <v>55.821227469999997</v>
      </c>
      <c r="I71" s="35">
        <v>65.944506540000006</v>
      </c>
      <c r="J71" s="35"/>
      <c r="K71" s="35"/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>
        <v>112.38299838</v>
      </c>
      <c r="G72" s="24">
        <v>164.62002699999999</v>
      </c>
      <c r="H72" s="24">
        <v>242.36051810999999</v>
      </c>
      <c r="I72" s="24">
        <v>329.04342120000001</v>
      </c>
      <c r="J72" s="24"/>
      <c r="K72" s="24"/>
      <c r="L72" s="24"/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>
        <v>5.3837767200000002</v>
      </c>
      <c r="G73" s="35">
        <v>11.79996732</v>
      </c>
      <c r="H73" s="76">
        <v>17.650671429999999</v>
      </c>
      <c r="I73" s="35">
        <v>26.347035550000001</v>
      </c>
      <c r="J73" s="35"/>
      <c r="K73" s="34"/>
      <c r="L73" s="34"/>
      <c r="M73" s="34"/>
      <c r="N73" s="35"/>
      <c r="O73" s="35"/>
      <c r="P73" s="35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>
        <v>106.99922166</v>
      </c>
      <c r="G74" s="35">
        <v>152.82005968000001</v>
      </c>
      <c r="H74" s="76">
        <v>224.70984668</v>
      </c>
      <c r="I74" s="35">
        <v>302.69638565000002</v>
      </c>
      <c r="J74" s="35"/>
      <c r="K74" s="35"/>
      <c r="L74" s="35"/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>
        <v>808.31236760000002</v>
      </c>
      <c r="G75" s="24">
        <v>1964.77914014</v>
      </c>
      <c r="H75" s="24">
        <v>2773.8376540899999</v>
      </c>
      <c r="I75" s="24">
        <v>3505.7513168199998</v>
      </c>
      <c r="J75" s="24"/>
      <c r="K75" s="24"/>
      <c r="L75" s="24"/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>
        <v>764.96965726999997</v>
      </c>
      <c r="G76" s="24">
        <v>1602.23998435</v>
      </c>
      <c r="H76" s="24">
        <v>2158.7363460000001</v>
      </c>
      <c r="I76" s="24">
        <v>2493.52883819</v>
      </c>
      <c r="J76" s="24"/>
      <c r="K76" s="24"/>
      <c r="L76" s="24"/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>
        <v>0.67911489000000003</v>
      </c>
      <c r="G77" s="35">
        <v>1.1456017199999999</v>
      </c>
      <c r="H77" s="76">
        <v>1.91014335</v>
      </c>
      <c r="I77" s="35">
        <v>10.597015470000001</v>
      </c>
      <c r="J77" s="35"/>
      <c r="K77" s="34"/>
      <c r="L77" s="34"/>
      <c r="M77" s="34"/>
      <c r="N77" s="35"/>
      <c r="O77" s="35"/>
      <c r="P77" s="35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>
        <v>763.89174018000006</v>
      </c>
      <c r="G78" s="35">
        <v>1599.4322474200001</v>
      </c>
      <c r="H78" s="76">
        <v>2154.9219775500001</v>
      </c>
      <c r="I78" s="35">
        <v>2479.9775271600001</v>
      </c>
      <c r="J78" s="35"/>
      <c r="K78" s="34"/>
      <c r="L78" s="34"/>
      <c r="M78" s="34"/>
      <c r="N78" s="35"/>
      <c r="O78" s="35"/>
      <c r="P78" s="35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5"/>
      <c r="H79" s="76"/>
      <c r="I79" s="35"/>
      <c r="J79" s="35"/>
      <c r="K79" s="34"/>
      <c r="L79" s="34"/>
      <c r="M79" s="34"/>
      <c r="N79" s="35"/>
      <c r="O79" s="35"/>
      <c r="P79" s="35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>
        <v>0.3988022</v>
      </c>
      <c r="G80" s="35">
        <v>1.66213521</v>
      </c>
      <c r="H80" s="76">
        <v>1.9042250999999999</v>
      </c>
      <c r="I80" s="35">
        <v>2.9542955599999998</v>
      </c>
      <c r="J80" s="35"/>
      <c r="K80" s="35"/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>
        <v>37.971933739999997</v>
      </c>
      <c r="G81" s="24">
        <v>134.73729539000001</v>
      </c>
      <c r="H81" s="24">
        <v>226.33398417000001</v>
      </c>
      <c r="I81" s="24">
        <v>452.02742320999999</v>
      </c>
      <c r="J81" s="24"/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5"/>
      <c r="H82" s="76">
        <v>9.02617E-3</v>
      </c>
      <c r="I82" s="35">
        <v>7.8207449999999998E-2</v>
      </c>
      <c r="J82" s="35"/>
      <c r="K82" s="34"/>
      <c r="L82" s="34"/>
      <c r="M82" s="34"/>
      <c r="N82" s="35"/>
      <c r="O82" s="35"/>
      <c r="P82" s="35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>
        <v>37.971933739999997</v>
      </c>
      <c r="G83" s="35">
        <v>134.73729539000001</v>
      </c>
      <c r="H83" s="76">
        <v>226.32495800000001</v>
      </c>
      <c r="I83" s="35">
        <v>451.94921576000002</v>
      </c>
      <c r="J83" s="35"/>
      <c r="K83" s="34"/>
      <c r="L83" s="34"/>
      <c r="M83" s="34"/>
      <c r="N83" s="35"/>
      <c r="O83" s="35"/>
      <c r="P83" s="35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5"/>
      <c r="H84" s="76"/>
      <c r="I84" s="35"/>
      <c r="J84" s="35"/>
      <c r="K84" s="34"/>
      <c r="L84" s="34"/>
      <c r="M84" s="34"/>
      <c r="N84" s="35"/>
      <c r="O84" s="35"/>
      <c r="P84" s="35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35"/>
      <c r="H85" s="76"/>
      <c r="I85" s="35"/>
      <c r="J85" s="35"/>
      <c r="K85" s="35"/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>
        <v>5.3707765900000002</v>
      </c>
      <c r="G86" s="24">
        <v>16.230762110000001</v>
      </c>
      <c r="H86" s="24">
        <v>62.686292880000003</v>
      </c>
      <c r="I86" s="24">
        <v>88.314096989999996</v>
      </c>
      <c r="J86" s="24"/>
      <c r="K86" s="24"/>
      <c r="L86" s="24"/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>
        <v>5.3707765900000002</v>
      </c>
      <c r="G87" s="35">
        <v>16.077083649999999</v>
      </c>
      <c r="H87" s="76">
        <v>22.26551044</v>
      </c>
      <c r="I87" s="35">
        <v>37.635250470000003</v>
      </c>
      <c r="J87" s="35"/>
      <c r="K87" s="34"/>
      <c r="L87" s="34"/>
      <c r="M87" s="34"/>
      <c r="N87" s="35"/>
      <c r="O87" s="35"/>
      <c r="P87" s="35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>
        <v>0.15367845999999999</v>
      </c>
      <c r="H88" s="76">
        <v>40.420782440000004</v>
      </c>
      <c r="I88" s="35">
        <v>50.67884652</v>
      </c>
      <c r="J88" s="35"/>
      <c r="K88" s="35"/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>
        <v>211.57109829000001</v>
      </c>
      <c r="H89" s="24">
        <v>326.08103104000003</v>
      </c>
      <c r="I89" s="24">
        <v>471.88095843000002</v>
      </c>
      <c r="J89" s="24"/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35">
        <v>211.57109829000001</v>
      </c>
      <c r="H90" s="76">
        <v>326.08103104000003</v>
      </c>
      <c r="I90" s="35">
        <v>471.88095843000002</v>
      </c>
      <c r="J90" s="35"/>
      <c r="K90" s="35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>
        <v>27975.841343010001</v>
      </c>
      <c r="G91" s="24">
        <v>43062.079139770001</v>
      </c>
      <c r="H91" s="24">
        <v>56355.331283059997</v>
      </c>
      <c r="I91" s="24">
        <v>71424.39318585</v>
      </c>
      <c r="J91" s="24"/>
      <c r="K91" s="24"/>
      <c r="L91" s="24"/>
      <c r="M91" s="24"/>
      <c r="N91" s="24"/>
      <c r="O91" s="24"/>
      <c r="P91" s="24"/>
      <c r="Q91" s="24"/>
    </row>
    <row r="92" spans="1:17" ht="15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>
        <v>3299.1990961699998</v>
      </c>
      <c r="G92" s="24">
        <v>10548.79525513</v>
      </c>
      <c r="H92" s="24">
        <v>15287.335774249999</v>
      </c>
      <c r="I92" s="24">
        <v>20813.738648959999</v>
      </c>
      <c r="J92" s="24"/>
      <c r="K92" s="24"/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>
        <v>3299.1990961699998</v>
      </c>
      <c r="G93" s="35">
        <v>10548.79525513</v>
      </c>
      <c r="H93" s="76">
        <v>15287.335774249999</v>
      </c>
      <c r="I93" s="35">
        <v>20813.738648959999</v>
      </c>
      <c r="J93" s="35"/>
      <c r="K93" s="35"/>
      <c r="L93" s="35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>
        <v>1900</v>
      </c>
      <c r="G94" s="24">
        <v>4956</v>
      </c>
      <c r="H94" s="24">
        <v>8121.4708756</v>
      </c>
      <c r="I94" s="24">
        <v>11822.5708756</v>
      </c>
      <c r="J94" s="24"/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5"/>
      <c r="H95" s="76">
        <v>0.49912020000000001</v>
      </c>
      <c r="I95" s="35">
        <v>0.49912020000000001</v>
      </c>
      <c r="J95" s="35"/>
      <c r="K95" s="34"/>
      <c r="L95" s="34"/>
      <c r="M95" s="34"/>
      <c r="N95" s="35"/>
      <c r="O95" s="35"/>
      <c r="P95" s="35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>
        <v>1900</v>
      </c>
      <c r="G96" s="35">
        <v>4956</v>
      </c>
      <c r="H96" s="76">
        <v>8120.3797075700004</v>
      </c>
      <c r="I96" s="35">
        <v>11822.0717554</v>
      </c>
      <c r="J96" s="35"/>
      <c r="K96" s="35"/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5"/>
      <c r="H98" s="76"/>
      <c r="I98" s="35"/>
      <c r="J98" s="35"/>
      <c r="K98" s="34"/>
      <c r="L98" s="34"/>
      <c r="M98" s="34"/>
      <c r="N98" s="35"/>
      <c r="O98" s="35"/>
      <c r="P98" s="35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76"/>
      <c r="I99" s="35"/>
      <c r="J99" s="35"/>
      <c r="K99" s="35"/>
      <c r="L99" s="35"/>
      <c r="M99" s="35"/>
      <c r="N99" s="35"/>
      <c r="O99" s="35"/>
      <c r="P99" s="35"/>
      <c r="Q99" s="35"/>
    </row>
    <row r="100" spans="1:17" ht="30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5"/>
      <c r="H101" s="76"/>
      <c r="I101" s="35"/>
      <c r="J101" s="35"/>
      <c r="K101" s="34"/>
      <c r="L101" s="34"/>
      <c r="M101" s="34"/>
      <c r="N101" s="35"/>
      <c r="O101" s="35"/>
      <c r="P101" s="35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76"/>
      <c r="I102" s="35"/>
      <c r="J102" s="35"/>
      <c r="K102" s="35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>
        <v>22776.642246840001</v>
      </c>
      <c r="G103" s="24">
        <v>27557.283884640001</v>
      </c>
      <c r="H103" s="24">
        <v>32946.52463321</v>
      </c>
      <c r="I103" s="24">
        <v>38788.083661290002</v>
      </c>
      <c r="J103" s="24"/>
      <c r="K103" s="24"/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5"/>
      <c r="H104" s="76"/>
      <c r="I104" s="35"/>
      <c r="J104" s="35"/>
      <c r="K104" s="34"/>
      <c r="L104" s="34"/>
      <c r="M104" s="34"/>
      <c r="N104" s="35"/>
      <c r="O104" s="35"/>
      <c r="P104" s="35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>
        <v>1.7122E-4</v>
      </c>
      <c r="G105" s="35">
        <v>1.7122E-4</v>
      </c>
      <c r="H105" s="76">
        <v>2.4721999999999998E-4</v>
      </c>
      <c r="I105" s="35">
        <v>3.2321999999999999E-4</v>
      </c>
      <c r="J105" s="35"/>
      <c r="K105" s="34"/>
      <c r="L105" s="34"/>
      <c r="M105" s="34"/>
      <c r="N105" s="35"/>
      <c r="O105" s="35"/>
      <c r="P105" s="35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>
        <v>17670.31705396</v>
      </c>
      <c r="G106" s="35">
        <v>17753.52732107</v>
      </c>
      <c r="H106" s="76">
        <v>17760.31676501</v>
      </c>
      <c r="I106" s="35">
        <v>17798.047529110001</v>
      </c>
      <c r="J106" s="35"/>
      <c r="K106" s="34"/>
      <c r="L106" s="34"/>
      <c r="M106" s="34"/>
      <c r="N106" s="35"/>
      <c r="O106" s="35"/>
      <c r="P106" s="35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5"/>
      <c r="H107" s="76"/>
      <c r="I107" s="35"/>
      <c r="J107" s="35"/>
      <c r="K107" s="34"/>
      <c r="L107" s="34"/>
      <c r="M107" s="34"/>
      <c r="N107" s="35"/>
      <c r="O107" s="35"/>
      <c r="P107" s="35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5">
        <v>5.4174920000000001E-2</v>
      </c>
      <c r="H108" s="76">
        <v>5.4174920000000001E-2</v>
      </c>
      <c r="I108" s="35">
        <v>5.4630919999999999E-2</v>
      </c>
      <c r="J108" s="35"/>
      <c r="K108" s="34"/>
      <c r="L108" s="34"/>
      <c r="M108" s="34"/>
      <c r="N108" s="35"/>
      <c r="O108" s="35"/>
      <c r="P108" s="35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>
        <v>5106.3250216599999</v>
      </c>
      <c r="G109" s="35">
        <v>9803.70221743</v>
      </c>
      <c r="H109" s="76">
        <v>15186.15344606</v>
      </c>
      <c r="I109" s="35">
        <v>20989.981178040001</v>
      </c>
      <c r="J109" s="35"/>
      <c r="K109" s="35"/>
      <c r="L109" s="35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>
        <v>15388.69376514</v>
      </c>
      <c r="G110" s="24">
        <v>18040.454774559999</v>
      </c>
      <c r="H110" s="24">
        <v>19176.824057189999</v>
      </c>
      <c r="I110" s="24">
        <v>20756.81328513</v>
      </c>
      <c r="J110" s="24"/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>
        <v>14988.69376514</v>
      </c>
      <c r="G111" s="24">
        <v>17628.324774559998</v>
      </c>
      <c r="H111" s="24">
        <v>18607.664057189999</v>
      </c>
      <c r="I111" s="24">
        <v>20131.843285129999</v>
      </c>
      <c r="J111" s="24"/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5"/>
      <c r="H112" s="76"/>
      <c r="I112" s="35"/>
      <c r="J112" s="35"/>
      <c r="K112" s="34"/>
      <c r="L112" s="34"/>
      <c r="M112" s="34"/>
      <c r="N112" s="35"/>
      <c r="O112" s="35"/>
      <c r="P112" s="35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>
        <v>551.63023630999999</v>
      </c>
      <c r="G113" s="35">
        <v>3190.7411736899999</v>
      </c>
      <c r="H113" s="76">
        <v>4304.9146350499996</v>
      </c>
      <c r="I113" s="35">
        <v>4811.7442839400001</v>
      </c>
      <c r="J113" s="35"/>
      <c r="K113" s="34"/>
      <c r="L113" s="34"/>
      <c r="M113" s="34"/>
      <c r="N113" s="35"/>
      <c r="O113" s="35"/>
      <c r="P113" s="35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>
        <v>17.233729709999999</v>
      </c>
      <c r="G114" s="35">
        <v>18.96865863</v>
      </c>
      <c r="H114" s="76">
        <v>148.76100496999999</v>
      </c>
      <c r="I114" s="35">
        <v>148.67242013000001</v>
      </c>
      <c r="J114" s="35"/>
      <c r="K114" s="34"/>
      <c r="L114" s="34"/>
      <c r="M114" s="34"/>
      <c r="N114" s="35"/>
      <c r="O114" s="35"/>
      <c r="P114" s="35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>
        <v>9.5925000000000003E-4</v>
      </c>
      <c r="G115" s="35">
        <v>1.9439699999999999E-3</v>
      </c>
      <c r="H115" s="76">
        <v>2.93319E-3</v>
      </c>
      <c r="I115" s="35">
        <v>3.9269300000000004E-3</v>
      </c>
      <c r="J115" s="35"/>
      <c r="K115" s="34"/>
      <c r="L115" s="34"/>
      <c r="M115" s="34"/>
      <c r="N115" s="35"/>
      <c r="O115" s="35"/>
      <c r="P115" s="35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>
        <v>14419.828839870001</v>
      </c>
      <c r="G116" s="35">
        <v>14418.61299827</v>
      </c>
      <c r="H116" s="76">
        <v>14153.985483979999</v>
      </c>
      <c r="I116" s="35">
        <v>15171.42265413</v>
      </c>
      <c r="J116" s="35"/>
      <c r="K116" s="35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>
        <v>400</v>
      </c>
      <c r="G117" s="24">
        <v>412.13</v>
      </c>
      <c r="H117" s="24">
        <v>569.16</v>
      </c>
      <c r="I117" s="24">
        <v>624.97</v>
      </c>
      <c r="J117" s="24"/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5"/>
      <c r="H118" s="76"/>
      <c r="I118" s="35"/>
      <c r="J118" s="35"/>
      <c r="K118" s="34"/>
      <c r="L118" s="34"/>
      <c r="M118" s="34"/>
      <c r="N118" s="35"/>
      <c r="O118" s="35"/>
      <c r="P118" s="35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5"/>
      <c r="H119" s="76"/>
      <c r="I119" s="35"/>
      <c r="J119" s="35"/>
      <c r="K119" s="34"/>
      <c r="L119" s="34"/>
      <c r="M119" s="34"/>
      <c r="N119" s="35"/>
      <c r="O119" s="35"/>
      <c r="P119" s="35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>
        <v>400</v>
      </c>
      <c r="G120" s="35">
        <v>412.13</v>
      </c>
      <c r="H120" s="76">
        <v>569.16</v>
      </c>
      <c r="I120" s="35">
        <v>624.97</v>
      </c>
      <c r="J120" s="35"/>
      <c r="K120" s="34"/>
      <c r="L120" s="34"/>
      <c r="M120" s="34"/>
      <c r="N120" s="35"/>
      <c r="O120" s="35"/>
      <c r="P120" s="35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5"/>
      <c r="H121" s="76"/>
      <c r="I121" s="35"/>
      <c r="J121" s="35"/>
      <c r="K121" s="34"/>
      <c r="L121" s="34"/>
      <c r="M121" s="34"/>
      <c r="N121" s="35"/>
      <c r="O121" s="35"/>
      <c r="P121" s="35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5"/>
      <c r="H122" s="76"/>
      <c r="I122" s="35"/>
      <c r="J122" s="35"/>
      <c r="K122" s="34"/>
      <c r="L122" s="34"/>
      <c r="M122" s="34"/>
      <c r="N122" s="35"/>
      <c r="O122" s="35"/>
      <c r="P122" s="35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5"/>
      <c r="H123" s="76"/>
      <c r="I123" s="35"/>
      <c r="J123" s="35"/>
      <c r="K123" s="34"/>
      <c r="L123" s="34"/>
      <c r="M123" s="34"/>
      <c r="N123" s="35"/>
      <c r="O123" s="35"/>
      <c r="P123" s="35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97"/>
      <c r="I124" s="65"/>
      <c r="J124" s="65"/>
      <c r="K124" s="65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99" t="s">
        <v>3</v>
      </c>
      <c r="B125" s="100"/>
      <c r="C125" s="101"/>
      <c r="D125" s="66" t="s">
        <v>4</v>
      </c>
      <c r="E125" s="25" t="s">
        <v>257</v>
      </c>
      <c r="F125" s="16" t="s">
        <v>5</v>
      </c>
      <c r="G125" s="16" t="s">
        <v>6</v>
      </c>
      <c r="H125" s="98" t="s">
        <v>7</v>
      </c>
      <c r="I125" s="16" t="s">
        <v>8</v>
      </c>
      <c r="J125" s="17" t="s">
        <v>9</v>
      </c>
      <c r="K125" s="17" t="s">
        <v>10</v>
      </c>
      <c r="L125" s="16" t="s">
        <v>11</v>
      </c>
      <c r="M125" s="17" t="s">
        <v>12</v>
      </c>
      <c r="N125" s="17" t="s">
        <v>13</v>
      </c>
      <c r="O125" s="16" t="s">
        <v>14</v>
      </c>
      <c r="P125" s="17" t="s">
        <v>15</v>
      </c>
      <c r="Q125" s="17" t="s">
        <v>16</v>
      </c>
    </row>
    <row r="126" spans="1:17" ht="13.35" customHeight="1" x14ac:dyDescent="0.2">
      <c r="A126" s="99"/>
      <c r="B126" s="100"/>
      <c r="C126" s="101"/>
      <c r="D126" s="22" t="s">
        <v>258</v>
      </c>
      <c r="E126" s="25" t="s">
        <v>259</v>
      </c>
      <c r="F126" s="24">
        <v>29097.825426349998</v>
      </c>
      <c r="G126" s="24">
        <v>50009.695242230002</v>
      </c>
      <c r="H126" s="24">
        <v>67584.981299249994</v>
      </c>
      <c r="I126" s="24">
        <v>87063.721953679997</v>
      </c>
      <c r="J126" s="24"/>
      <c r="K126" s="24"/>
      <c r="L126" s="24"/>
      <c r="M126" s="24"/>
      <c r="N126" s="24"/>
      <c r="O126" s="24"/>
      <c r="P126" s="24"/>
      <c r="Q126" s="24"/>
    </row>
    <row r="127" spans="1:17" ht="15" customHeight="1" x14ac:dyDescent="0.2">
      <c r="A127" s="99"/>
      <c r="B127" s="100"/>
      <c r="C127" s="101"/>
      <c r="D127" s="22" t="s">
        <v>260</v>
      </c>
      <c r="E127" s="25" t="s">
        <v>261</v>
      </c>
      <c r="F127" s="24">
        <v>3739.9770557400002</v>
      </c>
      <c r="G127" s="24">
        <v>8089.3560391000001</v>
      </c>
      <c r="H127" s="24">
        <v>11713.99742795</v>
      </c>
      <c r="I127" s="24">
        <v>15234.71219407</v>
      </c>
      <c r="J127" s="24"/>
      <c r="K127" s="24"/>
      <c r="L127" s="24"/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>
        <v>3444.20403231</v>
      </c>
      <c r="G128" s="24">
        <v>7437.0308683000003</v>
      </c>
      <c r="H128" s="24">
        <v>10547.27071219</v>
      </c>
      <c r="I128" s="24">
        <v>13338.365306879999</v>
      </c>
      <c r="J128" s="24"/>
      <c r="K128" s="24"/>
      <c r="L128" s="24"/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>
        <v>484.97559161999999</v>
      </c>
      <c r="G129" s="24">
        <v>958.97012591999999</v>
      </c>
      <c r="H129" s="24">
        <v>1463.8343094500001</v>
      </c>
      <c r="I129" s="24">
        <v>1998.66065742</v>
      </c>
      <c r="J129" s="24"/>
      <c r="K129" s="24"/>
      <c r="L129" s="24"/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>
        <v>366.04512729999999</v>
      </c>
      <c r="G130" s="35">
        <v>731.81992542</v>
      </c>
      <c r="H130" s="76">
        <v>1125.2550509600001</v>
      </c>
      <c r="I130" s="35">
        <v>1539.37419398</v>
      </c>
      <c r="J130" s="35"/>
      <c r="K130" s="35"/>
      <c r="L130" s="35"/>
      <c r="M130" s="35"/>
      <c r="N130" s="35"/>
      <c r="O130" s="35"/>
      <c r="P130" s="35"/>
      <c r="Q130" s="35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>
        <v>75.229218209999999</v>
      </c>
      <c r="G131" s="35">
        <v>161.41568151999999</v>
      </c>
      <c r="H131" s="76">
        <v>254.84992036</v>
      </c>
      <c r="I131" s="35">
        <v>345.25201786000002</v>
      </c>
      <c r="J131" s="35"/>
      <c r="K131" s="35"/>
      <c r="L131" s="35"/>
      <c r="M131" s="35"/>
      <c r="N131" s="35"/>
      <c r="O131" s="35"/>
      <c r="P131" s="35"/>
      <c r="Q131" s="35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>
        <v>4.4433574900000004</v>
      </c>
      <c r="G132" s="35">
        <v>8.9763346100000003</v>
      </c>
      <c r="H132" s="76">
        <v>13.383646929999999</v>
      </c>
      <c r="I132" s="35">
        <v>17.94972271</v>
      </c>
      <c r="J132" s="35"/>
      <c r="K132" s="35"/>
      <c r="L132" s="35"/>
      <c r="M132" s="35"/>
      <c r="N132" s="35"/>
      <c r="O132" s="35"/>
      <c r="P132" s="35"/>
      <c r="Q132" s="35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>
        <v>36.077709839999997</v>
      </c>
      <c r="G133" s="35">
        <v>50.462251299999998</v>
      </c>
      <c r="H133" s="76">
        <v>61.01469659</v>
      </c>
      <c r="I133" s="35">
        <v>82.878873040000002</v>
      </c>
      <c r="J133" s="35"/>
      <c r="K133" s="35"/>
      <c r="L133" s="35"/>
      <c r="M133" s="35"/>
      <c r="N133" s="35"/>
      <c r="O133" s="35"/>
      <c r="P133" s="35"/>
      <c r="Q133" s="35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>
        <v>2.54684628</v>
      </c>
      <c r="G134" s="35">
        <v>5.4026461599999998</v>
      </c>
      <c r="H134" s="76">
        <v>8.1894638799999999</v>
      </c>
      <c r="I134" s="35">
        <v>11.69534451</v>
      </c>
      <c r="J134" s="35"/>
      <c r="K134" s="35"/>
      <c r="L134" s="35"/>
      <c r="M134" s="35"/>
      <c r="N134" s="35"/>
      <c r="O134" s="35"/>
      <c r="P134" s="35"/>
      <c r="Q134" s="35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>
        <v>0.63333249999999996</v>
      </c>
      <c r="G135" s="35">
        <v>0.89328691000000005</v>
      </c>
      <c r="H135" s="76">
        <v>1.1415307299999999</v>
      </c>
      <c r="I135" s="35">
        <v>1.51050532</v>
      </c>
      <c r="J135" s="35"/>
      <c r="K135" s="35"/>
      <c r="L135" s="35"/>
      <c r="M135" s="35"/>
      <c r="N135" s="35"/>
      <c r="O135" s="35"/>
      <c r="P135" s="35"/>
      <c r="Q135" s="35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>
        <v>177.21498783000001</v>
      </c>
      <c r="G136" s="24">
        <v>352.0812214</v>
      </c>
      <c r="H136" s="24">
        <v>528.76752279000004</v>
      </c>
      <c r="I136" s="24">
        <v>715.94003041999997</v>
      </c>
      <c r="J136" s="24"/>
      <c r="K136" s="24"/>
      <c r="L136" s="24"/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>
        <v>38.988178840000003</v>
      </c>
      <c r="G137" s="35">
        <v>75.418537799999996</v>
      </c>
      <c r="H137" s="76">
        <v>112.04278626</v>
      </c>
      <c r="I137" s="35">
        <v>152.02369181</v>
      </c>
      <c r="J137" s="35"/>
      <c r="K137" s="35"/>
      <c r="L137" s="35"/>
      <c r="M137" s="35"/>
      <c r="N137" s="35"/>
      <c r="O137" s="35"/>
      <c r="P137" s="35"/>
      <c r="Q137" s="35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>
        <v>22.956031299999999</v>
      </c>
      <c r="G138" s="35">
        <v>44.933655690000002</v>
      </c>
      <c r="H138" s="76">
        <v>66.925644640000002</v>
      </c>
      <c r="I138" s="35">
        <v>90.824508379999997</v>
      </c>
      <c r="J138" s="35"/>
      <c r="K138" s="35"/>
      <c r="L138" s="35"/>
      <c r="M138" s="35"/>
      <c r="N138" s="35"/>
      <c r="O138" s="35"/>
      <c r="P138" s="35"/>
      <c r="Q138" s="35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>
        <v>81.90719043</v>
      </c>
      <c r="G139" s="35">
        <v>165.58629142000001</v>
      </c>
      <c r="H139" s="76">
        <v>250.69029968000001</v>
      </c>
      <c r="I139" s="35">
        <v>340.56555664000001</v>
      </c>
      <c r="J139" s="35"/>
      <c r="K139" s="35"/>
      <c r="L139" s="35"/>
      <c r="M139" s="35"/>
      <c r="N139" s="35"/>
      <c r="O139" s="35"/>
      <c r="P139" s="35"/>
      <c r="Q139" s="35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>
        <v>5.2650782999999999</v>
      </c>
      <c r="G140" s="35">
        <v>10.18787644</v>
      </c>
      <c r="H140" s="76">
        <v>15.45467107</v>
      </c>
      <c r="I140" s="35">
        <v>20.932926070000001</v>
      </c>
      <c r="J140" s="35"/>
      <c r="K140" s="35"/>
      <c r="L140" s="35"/>
      <c r="M140" s="35"/>
      <c r="N140" s="35"/>
      <c r="O140" s="35"/>
      <c r="P140" s="35"/>
      <c r="Q140" s="35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>
        <v>27.937502439999999</v>
      </c>
      <c r="G141" s="35">
        <v>55.633082899999998</v>
      </c>
      <c r="H141" s="76">
        <v>83.172953770000007</v>
      </c>
      <c r="I141" s="35">
        <v>110.95076148</v>
      </c>
      <c r="J141" s="35"/>
      <c r="K141" s="35"/>
      <c r="L141" s="35"/>
      <c r="M141" s="35"/>
      <c r="N141" s="35"/>
      <c r="O141" s="35"/>
      <c r="P141" s="35"/>
      <c r="Q141" s="35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>
        <v>0.16100651999999999</v>
      </c>
      <c r="G142" s="35">
        <v>0.32177715000000001</v>
      </c>
      <c r="H142" s="76">
        <v>0.48116736999999998</v>
      </c>
      <c r="I142" s="35">
        <v>0.64258603999999997</v>
      </c>
      <c r="J142" s="35"/>
      <c r="K142" s="35"/>
      <c r="L142" s="35"/>
      <c r="M142" s="35"/>
      <c r="N142" s="35"/>
      <c r="O142" s="35"/>
      <c r="P142" s="35"/>
      <c r="Q142" s="35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>
        <v>337.76488941000002</v>
      </c>
      <c r="G143" s="24">
        <v>816.7603034</v>
      </c>
      <c r="H143" s="24">
        <v>1318.8268746900001</v>
      </c>
      <c r="I143" s="24">
        <v>1757.9604315900001</v>
      </c>
      <c r="J143" s="24"/>
      <c r="K143" s="24"/>
      <c r="L143" s="24"/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>
        <v>5.0124093600000004</v>
      </c>
      <c r="G144" s="35">
        <v>12.458951300000001</v>
      </c>
      <c r="H144" s="76">
        <v>20.1393664</v>
      </c>
      <c r="I144" s="35">
        <v>29.159824749999999</v>
      </c>
      <c r="J144" s="35"/>
      <c r="K144" s="35"/>
      <c r="L144" s="35"/>
      <c r="M144" s="35"/>
      <c r="N144" s="35"/>
      <c r="O144" s="35"/>
      <c r="P144" s="35"/>
      <c r="Q144" s="35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>
        <v>48.239703370000001</v>
      </c>
      <c r="G145" s="35">
        <v>119.38519337</v>
      </c>
      <c r="H145" s="76">
        <v>178.16434090999999</v>
      </c>
      <c r="I145" s="35">
        <v>237.57096129000001</v>
      </c>
      <c r="J145" s="35"/>
      <c r="K145" s="35"/>
      <c r="L145" s="35"/>
      <c r="M145" s="35"/>
      <c r="N145" s="35"/>
      <c r="O145" s="35"/>
      <c r="P145" s="35"/>
      <c r="Q145" s="35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>
        <v>75.478942970000006</v>
      </c>
      <c r="G146" s="35">
        <v>155.43489202000001</v>
      </c>
      <c r="H146" s="76">
        <v>284.69591727</v>
      </c>
      <c r="I146" s="35">
        <v>406.76752592000003</v>
      </c>
      <c r="J146" s="35"/>
      <c r="K146" s="35"/>
      <c r="L146" s="35"/>
      <c r="M146" s="35"/>
      <c r="N146" s="35"/>
      <c r="O146" s="35"/>
      <c r="P146" s="35"/>
      <c r="Q146" s="35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>
        <v>7.5804913100000002</v>
      </c>
      <c r="G147" s="35">
        <v>13.561620120000001</v>
      </c>
      <c r="H147" s="76">
        <v>23.717833209999998</v>
      </c>
      <c r="I147" s="35">
        <v>36.269513600000003</v>
      </c>
      <c r="J147" s="35"/>
      <c r="K147" s="35"/>
      <c r="L147" s="35"/>
      <c r="M147" s="35"/>
      <c r="N147" s="35"/>
      <c r="O147" s="35"/>
      <c r="P147" s="35"/>
      <c r="Q147" s="35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>
        <v>41.046272100000003</v>
      </c>
      <c r="G148" s="35">
        <v>71.775404879999996</v>
      </c>
      <c r="H148" s="76">
        <v>147.00148046999999</v>
      </c>
      <c r="I148" s="35">
        <v>202.10356102</v>
      </c>
      <c r="J148" s="35"/>
      <c r="K148" s="35"/>
      <c r="L148" s="35"/>
      <c r="M148" s="35"/>
      <c r="N148" s="35"/>
      <c r="O148" s="35"/>
      <c r="P148" s="35"/>
      <c r="Q148" s="35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>
        <v>7.8145154799999998</v>
      </c>
      <c r="G149" s="35">
        <v>17.333664750000001</v>
      </c>
      <c r="H149" s="76">
        <v>29.771890849999998</v>
      </c>
      <c r="I149" s="35">
        <v>44.782400750000001</v>
      </c>
      <c r="J149" s="35"/>
      <c r="K149" s="35"/>
      <c r="L149" s="35"/>
      <c r="M149" s="35"/>
      <c r="N149" s="35"/>
      <c r="O149" s="35"/>
      <c r="P149" s="35"/>
      <c r="Q149" s="35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>
        <v>152.59255482</v>
      </c>
      <c r="G150" s="35">
        <v>426.81057695999999</v>
      </c>
      <c r="H150" s="76">
        <v>635.33604558000002</v>
      </c>
      <c r="I150" s="35">
        <v>801.30664425999998</v>
      </c>
      <c r="J150" s="35"/>
      <c r="K150" s="35"/>
      <c r="L150" s="35"/>
      <c r="M150" s="35"/>
      <c r="N150" s="35"/>
      <c r="O150" s="35"/>
      <c r="P150" s="35"/>
      <c r="Q150" s="35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>
        <v>2195.52994369</v>
      </c>
      <c r="G151" s="24">
        <v>4476.8450162099998</v>
      </c>
      <c r="H151" s="24">
        <v>6123.3102628099996</v>
      </c>
      <c r="I151" s="24">
        <v>7688.5325892800001</v>
      </c>
      <c r="J151" s="24"/>
      <c r="K151" s="24"/>
      <c r="L151" s="24"/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>
        <v>1233.77522015</v>
      </c>
      <c r="G152" s="35">
        <v>2589.1520836099999</v>
      </c>
      <c r="H152" s="76">
        <v>3445.7632979099999</v>
      </c>
      <c r="I152" s="35">
        <v>4186.0927917299996</v>
      </c>
      <c r="J152" s="35"/>
      <c r="K152" s="35"/>
      <c r="L152" s="35"/>
      <c r="M152" s="35"/>
      <c r="N152" s="35"/>
      <c r="O152" s="35"/>
      <c r="P152" s="35"/>
      <c r="Q152" s="35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>
        <v>749.06485539000005</v>
      </c>
      <c r="G153" s="35">
        <v>1437.4146444800001</v>
      </c>
      <c r="H153" s="76">
        <v>2073.3801692100001</v>
      </c>
      <c r="I153" s="35">
        <v>2737.78849326</v>
      </c>
      <c r="J153" s="35"/>
      <c r="K153" s="35"/>
      <c r="L153" s="35"/>
      <c r="M153" s="35"/>
      <c r="N153" s="35"/>
      <c r="O153" s="35"/>
      <c r="P153" s="35"/>
      <c r="Q153" s="35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>
        <v>94.402358640000003</v>
      </c>
      <c r="G154" s="35">
        <v>194.64547855000001</v>
      </c>
      <c r="H154" s="76">
        <v>255.13614680000001</v>
      </c>
      <c r="I154" s="35">
        <v>308.8284946</v>
      </c>
      <c r="J154" s="35"/>
      <c r="K154" s="35"/>
      <c r="L154" s="35"/>
      <c r="M154" s="35"/>
      <c r="N154" s="35"/>
      <c r="O154" s="35"/>
      <c r="P154" s="35"/>
      <c r="Q154" s="35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76"/>
      <c r="I155" s="35"/>
      <c r="J155" s="35"/>
      <c r="K155" s="35"/>
      <c r="L155" s="35"/>
      <c r="M155" s="35"/>
      <c r="N155" s="35"/>
      <c r="O155" s="35"/>
      <c r="P155" s="35"/>
      <c r="Q155" s="35"/>
    </row>
    <row r="156" spans="1:17" ht="30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76"/>
      <c r="I156" s="35"/>
      <c r="J156" s="35"/>
      <c r="K156" s="35"/>
      <c r="L156" s="35"/>
      <c r="M156" s="35"/>
      <c r="N156" s="35"/>
      <c r="O156" s="35"/>
      <c r="P156" s="35"/>
      <c r="Q156" s="35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35"/>
      <c r="H157" s="76"/>
      <c r="I157" s="35"/>
      <c r="J157" s="35"/>
      <c r="K157" s="35"/>
      <c r="L157" s="35"/>
      <c r="M157" s="35"/>
      <c r="N157" s="35"/>
      <c r="O157" s="35"/>
      <c r="P157" s="35"/>
      <c r="Q157" s="35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>
        <v>118.28750951000001</v>
      </c>
      <c r="G158" s="35">
        <v>255.63280957000001</v>
      </c>
      <c r="H158" s="76">
        <v>349.03064889000001</v>
      </c>
      <c r="I158" s="35">
        <v>455.82280968999999</v>
      </c>
      <c r="J158" s="35"/>
      <c r="K158" s="35"/>
      <c r="L158" s="35"/>
      <c r="M158" s="35"/>
      <c r="N158" s="35"/>
      <c r="O158" s="35"/>
      <c r="P158" s="35"/>
      <c r="Q158" s="35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>
        <v>248.71861976</v>
      </c>
      <c r="G159" s="24">
        <v>832.37420137000004</v>
      </c>
      <c r="H159" s="24">
        <v>1112.5317424499999</v>
      </c>
      <c r="I159" s="24">
        <v>1177.2715981700001</v>
      </c>
      <c r="J159" s="24"/>
      <c r="K159" s="24"/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>
        <v>144.82032993000001</v>
      </c>
      <c r="G160" s="35">
        <v>294.95607342</v>
      </c>
      <c r="H160" s="76">
        <v>389.33843961999997</v>
      </c>
      <c r="I160" s="35">
        <v>434.00485248000001</v>
      </c>
      <c r="J160" s="35"/>
      <c r="K160" s="35"/>
      <c r="L160" s="35"/>
      <c r="M160" s="35"/>
      <c r="N160" s="35"/>
      <c r="O160" s="35"/>
      <c r="P160" s="35"/>
      <c r="Q160" s="35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>
        <v>94.188265220000005</v>
      </c>
      <c r="G161" s="35">
        <v>514.38345275999995</v>
      </c>
      <c r="H161" s="76">
        <v>694.64867251999999</v>
      </c>
      <c r="I161" s="35">
        <v>714.03813976000004</v>
      </c>
      <c r="J161" s="35"/>
      <c r="K161" s="35"/>
      <c r="L161" s="35"/>
      <c r="M161" s="35"/>
      <c r="N161" s="35"/>
      <c r="O161" s="35"/>
      <c r="P161" s="35"/>
      <c r="Q161" s="35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>
        <v>9.7100246099999996</v>
      </c>
      <c r="G162" s="35">
        <v>23.034675190000002</v>
      </c>
      <c r="H162" s="76">
        <v>28.544630309999999</v>
      </c>
      <c r="I162" s="35">
        <v>29.228605930000001</v>
      </c>
      <c r="J162" s="35"/>
      <c r="K162" s="35"/>
      <c r="L162" s="35"/>
      <c r="M162" s="35"/>
      <c r="N162" s="35"/>
      <c r="O162" s="35"/>
      <c r="P162" s="35"/>
      <c r="Q162" s="35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>
        <v>295.77302343000002</v>
      </c>
      <c r="G163" s="24">
        <v>652.32517080000002</v>
      </c>
      <c r="H163" s="24">
        <v>1166.7267157599999</v>
      </c>
      <c r="I163" s="24">
        <v>1896.34688719</v>
      </c>
      <c r="J163" s="24"/>
      <c r="K163" s="24"/>
      <c r="L163" s="24"/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>
        <v>195.07866283999999</v>
      </c>
      <c r="G164" s="24">
        <v>404.38369749999998</v>
      </c>
      <c r="H164" s="24">
        <v>708.71426170999996</v>
      </c>
      <c r="I164" s="24">
        <v>1085.28904687</v>
      </c>
      <c r="J164" s="24"/>
      <c r="K164" s="24"/>
      <c r="L164" s="24"/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>
        <v>8.3885885699999996</v>
      </c>
      <c r="G165" s="35">
        <v>18.226373259999999</v>
      </c>
      <c r="H165" s="76">
        <v>24.412761969999998</v>
      </c>
      <c r="I165" s="35">
        <v>39.985630460000003</v>
      </c>
      <c r="J165" s="35"/>
      <c r="K165" s="35"/>
      <c r="L165" s="35"/>
      <c r="M165" s="35"/>
      <c r="N165" s="35"/>
      <c r="O165" s="35"/>
      <c r="P165" s="35"/>
      <c r="Q165" s="35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>
        <v>0.13891586</v>
      </c>
      <c r="G166" s="35">
        <v>0.15658305</v>
      </c>
      <c r="H166" s="76">
        <v>0.41741222</v>
      </c>
      <c r="I166" s="35">
        <v>2.7193507399999999</v>
      </c>
      <c r="J166" s="35"/>
      <c r="K166" s="35"/>
      <c r="L166" s="35"/>
      <c r="M166" s="35"/>
      <c r="N166" s="35"/>
      <c r="O166" s="35"/>
      <c r="P166" s="35"/>
      <c r="Q166" s="35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>
        <v>14.82459017</v>
      </c>
      <c r="G167" s="35">
        <v>29.97736184</v>
      </c>
      <c r="H167" s="76">
        <v>82.956655830000003</v>
      </c>
      <c r="I167" s="35">
        <v>116.56811971</v>
      </c>
      <c r="J167" s="35"/>
      <c r="K167" s="35"/>
      <c r="L167" s="35"/>
      <c r="M167" s="35"/>
      <c r="N167" s="35"/>
      <c r="O167" s="35"/>
      <c r="P167" s="35"/>
      <c r="Q167" s="35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>
        <v>18.095857850000002</v>
      </c>
      <c r="G168" s="35">
        <v>21.96002159</v>
      </c>
      <c r="H168" s="76">
        <v>44.595488119999999</v>
      </c>
      <c r="I168" s="35">
        <v>156.14856449000001</v>
      </c>
      <c r="J168" s="35"/>
      <c r="K168" s="35"/>
      <c r="L168" s="35"/>
      <c r="M168" s="35"/>
      <c r="N168" s="35"/>
      <c r="O168" s="35"/>
      <c r="P168" s="35"/>
      <c r="Q168" s="35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>
        <v>4.4358545400000002</v>
      </c>
      <c r="G169" s="35">
        <v>6.2745425199999998</v>
      </c>
      <c r="H169" s="76">
        <v>8.0288096499999995</v>
      </c>
      <c r="I169" s="35">
        <v>19.85699898</v>
      </c>
      <c r="J169" s="35"/>
      <c r="K169" s="35"/>
      <c r="L169" s="35"/>
      <c r="M169" s="35"/>
      <c r="N169" s="35"/>
      <c r="O169" s="35"/>
      <c r="P169" s="35"/>
      <c r="Q169" s="35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>
        <v>127.96461375</v>
      </c>
      <c r="G170" s="35">
        <v>282.71705933999999</v>
      </c>
      <c r="H170" s="76">
        <v>477.99834871000002</v>
      </c>
      <c r="I170" s="35">
        <v>627.93658121999999</v>
      </c>
      <c r="J170" s="35"/>
      <c r="K170" s="35"/>
      <c r="L170" s="35"/>
      <c r="M170" s="35"/>
      <c r="N170" s="35"/>
      <c r="O170" s="35"/>
      <c r="P170" s="35"/>
      <c r="Q170" s="35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>
        <v>7.1522082400000002</v>
      </c>
      <c r="G171" s="35">
        <v>8.1942388499999996</v>
      </c>
      <c r="H171" s="76">
        <v>16.08230111</v>
      </c>
      <c r="I171" s="35">
        <v>23.762518360000001</v>
      </c>
      <c r="J171" s="35"/>
      <c r="K171" s="35"/>
      <c r="L171" s="35"/>
      <c r="M171" s="35"/>
      <c r="N171" s="35"/>
      <c r="O171" s="35"/>
      <c r="P171" s="35"/>
      <c r="Q171" s="35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>
        <v>14.07803386</v>
      </c>
      <c r="G172" s="35">
        <v>36.877517050000002</v>
      </c>
      <c r="H172" s="76">
        <v>54.222484100000003</v>
      </c>
      <c r="I172" s="35">
        <v>98.311282910000003</v>
      </c>
      <c r="J172" s="35"/>
      <c r="K172" s="35"/>
      <c r="L172" s="35"/>
      <c r="M172" s="35"/>
      <c r="N172" s="35"/>
      <c r="O172" s="35"/>
      <c r="P172" s="35"/>
      <c r="Q172" s="35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>
        <v>100.69436059</v>
      </c>
      <c r="G173" s="24">
        <v>247.94147330000001</v>
      </c>
      <c r="H173" s="24">
        <v>458.01245404999997</v>
      </c>
      <c r="I173" s="24">
        <v>811.05784031999997</v>
      </c>
      <c r="J173" s="24"/>
      <c r="K173" s="24"/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>
        <v>93.804540130000007</v>
      </c>
      <c r="G174" s="35">
        <v>225.58463900999999</v>
      </c>
      <c r="H174" s="76">
        <v>394.36275728999999</v>
      </c>
      <c r="I174" s="35">
        <v>697.90030669999999</v>
      </c>
      <c r="J174" s="35"/>
      <c r="K174" s="35"/>
      <c r="L174" s="35"/>
      <c r="M174" s="35"/>
      <c r="N174" s="35"/>
      <c r="O174" s="35"/>
      <c r="P174" s="35"/>
      <c r="Q174" s="35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>
        <v>0.12186574</v>
      </c>
      <c r="G175" s="35">
        <v>1.3319806199999999</v>
      </c>
      <c r="H175" s="76">
        <v>6.3255134599999998</v>
      </c>
      <c r="I175" s="35">
        <v>26.29314196</v>
      </c>
      <c r="J175" s="35"/>
      <c r="K175" s="35"/>
      <c r="L175" s="35"/>
      <c r="M175" s="35"/>
      <c r="N175" s="35"/>
      <c r="O175" s="35"/>
      <c r="P175" s="35"/>
      <c r="Q175" s="35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>
        <v>6.5622976199999998</v>
      </c>
      <c r="G176" s="35">
        <v>20.721271550000001</v>
      </c>
      <c r="H176" s="76">
        <v>56.192241969999998</v>
      </c>
      <c r="I176" s="35">
        <v>85.139523850000003</v>
      </c>
      <c r="J176" s="35"/>
      <c r="K176" s="35"/>
      <c r="L176" s="35"/>
      <c r="M176" s="35"/>
      <c r="N176" s="35"/>
      <c r="O176" s="35"/>
      <c r="P176" s="35"/>
      <c r="Q176" s="35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>
        <v>0.20565710000000001</v>
      </c>
      <c r="G177" s="35">
        <v>0.30358212000000001</v>
      </c>
      <c r="H177" s="76">
        <v>1.1319413300000001</v>
      </c>
      <c r="I177" s="35">
        <v>1.7248678099999999</v>
      </c>
      <c r="J177" s="35"/>
      <c r="K177" s="35"/>
      <c r="L177" s="35"/>
      <c r="M177" s="35"/>
      <c r="N177" s="35"/>
      <c r="O177" s="35"/>
      <c r="P177" s="35"/>
      <c r="Q177" s="35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76"/>
      <c r="I178" s="35"/>
      <c r="J178" s="35"/>
      <c r="K178" s="35"/>
      <c r="L178" s="35"/>
      <c r="M178" s="35"/>
      <c r="N178" s="35"/>
      <c r="O178" s="35"/>
      <c r="P178" s="35"/>
      <c r="Q178" s="35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>
        <v>25357.848370610001</v>
      </c>
      <c r="G179" s="24">
        <v>41920.339203130003</v>
      </c>
      <c r="H179" s="24">
        <v>55870.983871299999</v>
      </c>
      <c r="I179" s="24">
        <v>71829.009759609995</v>
      </c>
      <c r="J179" s="24"/>
      <c r="K179" s="24"/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>
        <v>11019.791962060001</v>
      </c>
      <c r="G180" s="24">
        <v>26171.64286435</v>
      </c>
      <c r="H180" s="24">
        <v>39332.919553729997</v>
      </c>
      <c r="I180" s="24">
        <v>55223.382599119999</v>
      </c>
      <c r="J180" s="24"/>
      <c r="K180" s="24"/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>
        <v>7.2962905300000003</v>
      </c>
      <c r="G181" s="35">
        <v>10.91861478</v>
      </c>
      <c r="H181" s="76">
        <v>17.927426279999999</v>
      </c>
      <c r="I181" s="35">
        <v>24.541252679999999</v>
      </c>
      <c r="J181" s="35"/>
      <c r="K181" s="35"/>
      <c r="L181" s="35"/>
      <c r="M181" s="35"/>
      <c r="N181" s="35"/>
      <c r="O181" s="35"/>
      <c r="P181" s="35"/>
      <c r="Q181" s="35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>
        <v>4.6770300000000002</v>
      </c>
      <c r="G182" s="35">
        <v>10.09079472</v>
      </c>
      <c r="H182" s="76">
        <v>12.958584719999999</v>
      </c>
      <c r="I182" s="35">
        <v>14.825523069999999</v>
      </c>
      <c r="J182" s="35"/>
      <c r="K182" s="35"/>
      <c r="L182" s="35"/>
      <c r="M182" s="35"/>
      <c r="N182" s="35"/>
      <c r="O182" s="35"/>
      <c r="P182" s="35"/>
      <c r="Q182" s="35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>
        <v>18.746389440000002</v>
      </c>
      <c r="G183" s="35">
        <v>27.908796930000001</v>
      </c>
      <c r="H183" s="76">
        <v>71.021423949999999</v>
      </c>
      <c r="I183" s="35">
        <v>141.02848621999999</v>
      </c>
      <c r="J183" s="35"/>
      <c r="K183" s="35"/>
      <c r="L183" s="35"/>
      <c r="M183" s="35"/>
      <c r="N183" s="35"/>
      <c r="O183" s="35"/>
      <c r="P183" s="35"/>
      <c r="Q183" s="35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>
        <v>0.13</v>
      </c>
      <c r="G184" s="35">
        <v>2.4723377499999999</v>
      </c>
      <c r="H184" s="76">
        <v>2.8217216899999999</v>
      </c>
      <c r="I184" s="35">
        <v>8.2164759499999995</v>
      </c>
      <c r="J184" s="35"/>
      <c r="K184" s="35"/>
      <c r="L184" s="35"/>
      <c r="M184" s="35"/>
      <c r="N184" s="35"/>
      <c r="O184" s="35"/>
      <c r="P184" s="35"/>
      <c r="Q184" s="35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76"/>
      <c r="I185" s="35"/>
      <c r="J185" s="35"/>
      <c r="K185" s="35"/>
      <c r="L185" s="35"/>
      <c r="M185" s="35"/>
      <c r="N185" s="35"/>
      <c r="O185" s="35"/>
      <c r="P185" s="35"/>
      <c r="Q185" s="35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>
        <v>2701.0901976999999</v>
      </c>
      <c r="G186" s="35">
        <v>5832.9382744799996</v>
      </c>
      <c r="H186" s="76">
        <v>8838.6007589599994</v>
      </c>
      <c r="I186" s="35">
        <v>12791.928951510001</v>
      </c>
      <c r="J186" s="35"/>
      <c r="K186" s="35"/>
      <c r="L186" s="35"/>
      <c r="M186" s="35"/>
      <c r="N186" s="35"/>
      <c r="O186" s="35"/>
      <c r="P186" s="35"/>
      <c r="Q186" s="35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>
        <v>3182</v>
      </c>
      <c r="G187" s="35">
        <v>10483</v>
      </c>
      <c r="H187" s="76">
        <v>15260</v>
      </c>
      <c r="I187" s="35">
        <v>21261</v>
      </c>
      <c r="J187" s="35"/>
      <c r="K187" s="35"/>
      <c r="L187" s="35"/>
      <c r="M187" s="35"/>
      <c r="N187" s="35"/>
      <c r="O187" s="35"/>
      <c r="P187" s="35"/>
      <c r="Q187" s="35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>
        <v>5105.8520543900004</v>
      </c>
      <c r="G188" s="35">
        <v>9804.3140456900001</v>
      </c>
      <c r="H188" s="76">
        <v>15129.589638130001</v>
      </c>
      <c r="I188" s="35">
        <v>20981.84190969</v>
      </c>
      <c r="J188" s="35"/>
      <c r="K188" s="35"/>
      <c r="L188" s="35"/>
      <c r="M188" s="35"/>
      <c r="N188" s="35"/>
      <c r="O188" s="35"/>
      <c r="P188" s="35"/>
      <c r="Q188" s="35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>
        <v>14338.056408549999</v>
      </c>
      <c r="G189" s="24">
        <v>15748.696338780001</v>
      </c>
      <c r="H189" s="24">
        <v>16538.064317569999</v>
      </c>
      <c r="I189" s="24">
        <v>16605.627160489999</v>
      </c>
      <c r="J189" s="24"/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>
        <v>13938.02134972</v>
      </c>
      <c r="G190" s="35">
        <v>14236.86786948</v>
      </c>
      <c r="H190" s="76">
        <v>14434.22613015</v>
      </c>
      <c r="I190" s="35">
        <v>14501.753347219999</v>
      </c>
      <c r="J190" s="35"/>
      <c r="K190" s="35"/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>
        <v>400</v>
      </c>
      <c r="G191" s="73">
        <v>400</v>
      </c>
      <c r="H191" s="91">
        <v>400</v>
      </c>
      <c r="I191" s="73">
        <v>400</v>
      </c>
      <c r="J191" s="73"/>
      <c r="K191" s="73"/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73">
        <v>1111.7572846</v>
      </c>
      <c r="H192" s="91">
        <v>1703.7317584899999</v>
      </c>
      <c r="I192" s="73">
        <v>1703.7317584899999</v>
      </c>
      <c r="J192" s="73"/>
      <c r="K192" s="73"/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>
        <v>3.5058829999999999E-2</v>
      </c>
      <c r="G193" s="73">
        <v>7.1184700000000004E-2</v>
      </c>
      <c r="H193" s="91">
        <v>0.10642893</v>
      </c>
      <c r="I193" s="73">
        <v>0.14205477999999999</v>
      </c>
      <c r="J193" s="73"/>
      <c r="K193" s="73"/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/>
      <c r="G1" s="4" t="s">
        <v>393</v>
      </c>
    </row>
    <row r="2" spans="1:17" ht="16.5" customHeight="1" x14ac:dyDescent="0.3">
      <c r="A2" s="74" t="s">
        <v>394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2"/>
      <c r="B4" s="103"/>
      <c r="C4" s="104"/>
      <c r="D4" s="10" t="s">
        <v>2</v>
      </c>
      <c r="E4" s="11"/>
      <c r="F4" s="12">
        <v>46101</v>
      </c>
      <c r="G4" s="96">
        <v>46133</v>
      </c>
      <c r="H4" s="12">
        <v>46157</v>
      </c>
      <c r="I4" s="12">
        <v>46195</v>
      </c>
      <c r="J4" s="12"/>
      <c r="K4" s="12"/>
      <c r="L4" s="12"/>
      <c r="M4" s="12"/>
      <c r="N4" s="13"/>
      <c r="O4" s="12"/>
      <c r="P4" s="12"/>
      <c r="Q4" s="14"/>
    </row>
    <row r="5" spans="1:17" ht="15" customHeight="1" x14ac:dyDescent="0.25">
      <c r="A5" s="105" t="s">
        <v>3</v>
      </c>
      <c r="B5" s="106"/>
      <c r="C5" s="107"/>
      <c r="D5" s="111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7" t="s">
        <v>12</v>
      </c>
      <c r="N5" s="16" t="s">
        <v>13</v>
      </c>
      <c r="O5" s="16" t="s">
        <v>14</v>
      </c>
      <c r="P5" s="17" t="s">
        <v>15</v>
      </c>
      <c r="Q5" s="16" t="s">
        <v>16</v>
      </c>
    </row>
    <row r="6" spans="1:17" ht="48.75" hidden="1" customHeight="1" x14ac:dyDescent="0.2">
      <c r="A6" s="108"/>
      <c r="B6" s="109"/>
      <c r="C6" s="110"/>
      <c r="D6" s="112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99"/>
      <c r="B7" s="100"/>
      <c r="C7" s="101"/>
      <c r="D7" s="22" t="s">
        <v>28</v>
      </c>
      <c r="E7" s="23" t="s">
        <v>29</v>
      </c>
      <c r="F7" s="24">
        <v>1351.0603366</v>
      </c>
      <c r="G7" s="24">
        <v>1299.6198763899999</v>
      </c>
      <c r="H7" s="24">
        <v>1123.4127524400001</v>
      </c>
      <c r="I7" s="24">
        <v>1037.7299890199999</v>
      </c>
      <c r="J7" s="24"/>
      <c r="K7" s="24"/>
      <c r="L7" s="24"/>
      <c r="M7" s="24"/>
      <c r="N7" s="24"/>
      <c r="O7" s="24"/>
      <c r="P7" s="24"/>
      <c r="Q7" s="24"/>
    </row>
    <row r="8" spans="1:17" ht="15" customHeight="1" x14ac:dyDescent="0.2">
      <c r="A8" s="99"/>
      <c r="B8" s="100"/>
      <c r="C8" s="101"/>
      <c r="D8" s="22" t="s">
        <v>30</v>
      </c>
      <c r="E8" s="23" t="s">
        <v>31</v>
      </c>
      <c r="F8" s="24">
        <v>2933.34564335</v>
      </c>
      <c r="G8" s="24">
        <v>4469.7583840200004</v>
      </c>
      <c r="H8" s="24">
        <v>5909.4123211799997</v>
      </c>
      <c r="I8" s="24">
        <v>7600.4516162700002</v>
      </c>
      <c r="J8" s="24"/>
      <c r="K8" s="24"/>
      <c r="L8" s="24"/>
      <c r="M8" s="24"/>
      <c r="N8" s="24"/>
      <c r="O8" s="24"/>
      <c r="P8" s="24"/>
      <c r="Q8" s="24"/>
    </row>
    <row r="9" spans="1:17" ht="15" customHeight="1" x14ac:dyDescent="0.2">
      <c r="A9" s="99"/>
      <c r="B9" s="100"/>
      <c r="C9" s="101"/>
      <c r="D9" s="22" t="s">
        <v>32</v>
      </c>
      <c r="E9" s="25" t="s">
        <v>33</v>
      </c>
      <c r="F9" s="24">
        <v>1513.3603304200001</v>
      </c>
      <c r="G9" s="24">
        <v>3048.8171757</v>
      </c>
      <c r="H9" s="24">
        <v>4487.6860127099999</v>
      </c>
      <c r="I9" s="24">
        <v>6177.9684865099998</v>
      </c>
      <c r="J9" s="24"/>
      <c r="K9" s="24"/>
      <c r="L9" s="24"/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>
        <v>1403.0824179700001</v>
      </c>
      <c r="G10" s="24">
        <v>2822.7300549800002</v>
      </c>
      <c r="H10" s="24">
        <v>4250.90184563</v>
      </c>
      <c r="I10" s="24">
        <v>5751.8451251099996</v>
      </c>
      <c r="J10" s="24"/>
      <c r="K10" s="24"/>
      <c r="L10" s="24"/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/>
      <c r="G12" s="35"/>
      <c r="H12" s="76"/>
      <c r="I12" s="35"/>
      <c r="J12" s="35"/>
      <c r="K12" s="34"/>
      <c r="L12" s="34"/>
      <c r="M12" s="34"/>
      <c r="N12" s="35"/>
      <c r="O12" s="35"/>
      <c r="P12" s="34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/>
      <c r="G13" s="35"/>
      <c r="H13" s="76"/>
      <c r="I13" s="35"/>
      <c r="J13" s="35"/>
      <c r="K13" s="34"/>
      <c r="L13" s="34"/>
      <c r="M13" s="34"/>
      <c r="N13" s="35"/>
      <c r="O13" s="35"/>
      <c r="P13" s="34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/>
      <c r="G14" s="35"/>
      <c r="H14" s="76"/>
      <c r="I14" s="35"/>
      <c r="J14" s="35"/>
      <c r="K14" s="35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5"/>
      <c r="H16" s="76"/>
      <c r="I16" s="35"/>
      <c r="J16" s="35"/>
      <c r="K16" s="34"/>
      <c r="L16" s="34"/>
      <c r="M16" s="34"/>
      <c r="N16" s="35"/>
      <c r="O16" s="35"/>
      <c r="P16" s="34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5"/>
      <c r="H17" s="76"/>
      <c r="I17" s="35"/>
      <c r="J17" s="35"/>
      <c r="K17" s="34"/>
      <c r="L17" s="34"/>
      <c r="M17" s="34"/>
      <c r="N17" s="35"/>
      <c r="O17" s="35"/>
      <c r="P17" s="34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/>
      <c r="G18" s="35"/>
      <c r="H18" s="76"/>
      <c r="I18" s="35"/>
      <c r="J18" s="35"/>
      <c r="K18" s="34"/>
      <c r="L18" s="34"/>
      <c r="M18" s="34"/>
      <c r="N18" s="35"/>
      <c r="O18" s="35"/>
      <c r="P18" s="34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76"/>
      <c r="I19" s="35"/>
      <c r="J19" s="35"/>
      <c r="K19" s="35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/>
      <c r="G21" s="35"/>
      <c r="H21" s="76"/>
      <c r="I21" s="35"/>
      <c r="J21" s="35"/>
      <c r="K21" s="34"/>
      <c r="L21" s="34"/>
      <c r="M21" s="34"/>
      <c r="N21" s="35"/>
      <c r="O21" s="35"/>
      <c r="P21" s="34"/>
      <c r="Q21" s="35"/>
    </row>
    <row r="22" spans="1:17" ht="15.75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/>
      <c r="G22" s="35"/>
      <c r="H22" s="76"/>
      <c r="I22" s="35"/>
      <c r="J22" s="35"/>
      <c r="K22" s="34"/>
      <c r="L22" s="34"/>
      <c r="M22" s="34"/>
      <c r="N22" s="35"/>
      <c r="O22" s="35"/>
      <c r="P22" s="34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/>
      <c r="G23" s="35"/>
      <c r="H23" s="76"/>
      <c r="I23" s="35"/>
      <c r="J23" s="35"/>
      <c r="K23" s="34"/>
      <c r="L23" s="34"/>
      <c r="M23" s="34"/>
      <c r="N23" s="35"/>
      <c r="O23" s="35"/>
      <c r="P23" s="34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/>
      <c r="G24" s="35"/>
      <c r="H24" s="76"/>
      <c r="I24" s="35"/>
      <c r="J24" s="35"/>
      <c r="K24" s="34"/>
      <c r="L24" s="34"/>
      <c r="M24" s="34"/>
      <c r="N24" s="35"/>
      <c r="O24" s="35"/>
      <c r="P24" s="34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/>
      <c r="G25" s="35"/>
      <c r="H25" s="76"/>
      <c r="I25" s="35"/>
      <c r="J25" s="35"/>
      <c r="K25" s="35"/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/>
      <c r="G27" s="35"/>
      <c r="H27" s="76"/>
      <c r="I27" s="35"/>
      <c r="J27" s="35"/>
      <c r="K27" s="34"/>
      <c r="L27" s="34"/>
      <c r="M27" s="34"/>
      <c r="N27" s="35"/>
      <c r="O27" s="35"/>
      <c r="P27" s="34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5"/>
      <c r="H28" s="76"/>
      <c r="I28" s="35"/>
      <c r="J28" s="35"/>
      <c r="K28" s="34"/>
      <c r="L28" s="34"/>
      <c r="M28" s="34"/>
      <c r="N28" s="35"/>
      <c r="O28" s="35"/>
      <c r="P28" s="34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/>
      <c r="G29" s="35"/>
      <c r="H29" s="76"/>
      <c r="I29" s="35"/>
      <c r="J29" s="35"/>
      <c r="K29" s="34"/>
      <c r="L29" s="34"/>
      <c r="M29" s="34"/>
      <c r="N29" s="35"/>
      <c r="O29" s="35"/>
      <c r="P29" s="34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76"/>
      <c r="I30" s="35"/>
      <c r="J30" s="35"/>
      <c r="K30" s="35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>
        <v>1402.2123078300001</v>
      </c>
      <c r="G31" s="24">
        <v>2820.39947613</v>
      </c>
      <c r="H31" s="24">
        <v>4246.82665378</v>
      </c>
      <c r="I31" s="24">
        <v>5746.3999854000003</v>
      </c>
      <c r="J31" s="24"/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>
        <v>92.007559650000005</v>
      </c>
      <c r="G32" s="35">
        <v>182.39188698999999</v>
      </c>
      <c r="H32" s="76">
        <v>274.29511542</v>
      </c>
      <c r="I32" s="35">
        <v>370.41358527</v>
      </c>
      <c r="J32" s="35"/>
      <c r="K32" s="34"/>
      <c r="L32" s="34"/>
      <c r="M32" s="34"/>
      <c r="N32" s="35"/>
      <c r="O32" s="35"/>
      <c r="P32" s="34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>
        <v>454.78966810999998</v>
      </c>
      <c r="G33" s="35">
        <v>934.40806213999997</v>
      </c>
      <c r="H33" s="76">
        <v>1411.3705944200001</v>
      </c>
      <c r="I33" s="35">
        <v>1924.55913452</v>
      </c>
      <c r="J33" s="35"/>
      <c r="K33" s="34"/>
      <c r="L33" s="34"/>
      <c r="M33" s="34"/>
      <c r="N33" s="35"/>
      <c r="O33" s="35"/>
      <c r="P33" s="34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>
        <v>25.067091040000001</v>
      </c>
      <c r="G34" s="35">
        <v>48.851935410000003</v>
      </c>
      <c r="H34" s="76">
        <v>73.008005839999996</v>
      </c>
      <c r="I34" s="35">
        <v>98.71603537</v>
      </c>
      <c r="J34" s="35"/>
      <c r="K34" s="35"/>
      <c r="L34" s="35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>
        <v>431.83867078999998</v>
      </c>
      <c r="G35" s="35">
        <v>862.08799110999996</v>
      </c>
      <c r="H35" s="76">
        <v>1295.3534805899999</v>
      </c>
      <c r="I35" s="35">
        <v>1739.7447763099999</v>
      </c>
      <c r="J35" s="35"/>
      <c r="K35" s="34"/>
      <c r="L35" s="34"/>
      <c r="M35" s="34"/>
      <c r="N35" s="35"/>
      <c r="O35" s="35"/>
      <c r="P35" s="34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>
        <v>58.027566139999998</v>
      </c>
      <c r="G36" s="35">
        <v>114.80049622999999</v>
      </c>
      <c r="H36" s="76">
        <v>172.44277897000001</v>
      </c>
      <c r="I36" s="35">
        <v>233.16159626000001</v>
      </c>
      <c r="J36" s="35"/>
      <c r="K36" s="34"/>
      <c r="L36" s="34"/>
      <c r="M36" s="34"/>
      <c r="N36" s="35"/>
      <c r="O36" s="35"/>
      <c r="P36" s="34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>
        <v>6.0020121199999998</v>
      </c>
      <c r="G37" s="35">
        <v>11.927150190000001</v>
      </c>
      <c r="H37" s="76">
        <v>17.89947411</v>
      </c>
      <c r="I37" s="35">
        <v>24.29733105</v>
      </c>
      <c r="J37" s="35"/>
      <c r="K37" s="35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>
        <v>152.39791717</v>
      </c>
      <c r="G38" s="35">
        <v>302.15994497999998</v>
      </c>
      <c r="H38" s="76">
        <v>454.31559406999997</v>
      </c>
      <c r="I38" s="35">
        <v>613.87677631999998</v>
      </c>
      <c r="J38" s="35"/>
      <c r="K38" s="34"/>
      <c r="L38" s="34"/>
      <c r="M38" s="34"/>
      <c r="N38" s="35"/>
      <c r="O38" s="35"/>
      <c r="P38" s="34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>
        <v>182.08182281000001</v>
      </c>
      <c r="G39" s="35">
        <v>363.77200907999998</v>
      </c>
      <c r="H39" s="76">
        <v>548.14161035999996</v>
      </c>
      <c r="I39" s="35">
        <v>741.63075030000005</v>
      </c>
      <c r="J39" s="35"/>
      <c r="K39" s="35"/>
      <c r="L39" s="35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>
        <v>0.87011013999999998</v>
      </c>
      <c r="G41" s="24">
        <v>2.3305788500000002</v>
      </c>
      <c r="H41" s="24">
        <v>4.0751918500000004</v>
      </c>
      <c r="I41" s="24">
        <v>5.4451397100000003</v>
      </c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5"/>
      <c r="H43" s="76"/>
      <c r="I43" s="35"/>
      <c r="J43" s="35"/>
      <c r="K43" s="34"/>
      <c r="L43" s="34"/>
      <c r="M43" s="34"/>
      <c r="N43" s="35"/>
      <c r="O43" s="35"/>
      <c r="P43" s="34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5"/>
      <c r="H44" s="76"/>
      <c r="I44" s="35"/>
      <c r="J44" s="35"/>
      <c r="K44" s="34"/>
      <c r="L44" s="34"/>
      <c r="M44" s="34"/>
      <c r="N44" s="35"/>
      <c r="O44" s="35"/>
      <c r="P44" s="34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76"/>
      <c r="I45" s="35"/>
      <c r="J45" s="35"/>
      <c r="K45" s="35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/>
      <c r="G46" s="35"/>
      <c r="H46" s="76"/>
      <c r="I46" s="35"/>
      <c r="J46" s="35"/>
      <c r="K46" s="35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76"/>
      <c r="I47" s="35"/>
      <c r="J47" s="35"/>
      <c r="K47" s="35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>
        <v>9.8779124500000002</v>
      </c>
      <c r="G48" s="24">
        <v>24.480361080000002</v>
      </c>
      <c r="H48" s="24">
        <v>33.45480019</v>
      </c>
      <c r="I48" s="24">
        <v>54.142756640000002</v>
      </c>
      <c r="J48" s="24"/>
      <c r="K48" s="24"/>
      <c r="L48" s="24"/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>
        <v>1.482173E-2</v>
      </c>
      <c r="G49" s="24">
        <v>4.3335060000000002E-2</v>
      </c>
      <c r="H49" s="24">
        <v>7.7228500000000005E-2</v>
      </c>
      <c r="I49" s="24">
        <v>0.10124656999999999</v>
      </c>
      <c r="J49" s="24"/>
      <c r="K49" s="24"/>
      <c r="L49" s="24"/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/>
      <c r="G50" s="35"/>
      <c r="H50" s="76"/>
      <c r="I50" s="35"/>
      <c r="J50" s="35"/>
      <c r="K50" s="34"/>
      <c r="L50" s="34"/>
      <c r="M50" s="34"/>
      <c r="N50" s="35"/>
      <c r="O50" s="35"/>
      <c r="P50" s="34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>
        <v>1.482173E-2</v>
      </c>
      <c r="G51" s="35">
        <v>4.3335060000000002E-2</v>
      </c>
      <c r="H51" s="76">
        <v>7.7228500000000005E-2</v>
      </c>
      <c r="I51" s="35">
        <v>0.10124656999999999</v>
      </c>
      <c r="J51" s="35"/>
      <c r="K51" s="35"/>
      <c r="L51" s="35"/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>
        <v>8.0693224000000008</v>
      </c>
      <c r="G52" s="24">
        <v>20.761596440000002</v>
      </c>
      <c r="H52" s="24">
        <v>25.596530609999999</v>
      </c>
      <c r="I52" s="24">
        <v>38.553694450000002</v>
      </c>
      <c r="J52" s="24"/>
      <c r="K52" s="24"/>
      <c r="L52" s="24"/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/>
      <c r="G53" s="35"/>
      <c r="H53" s="76"/>
      <c r="I53" s="35"/>
      <c r="J53" s="35"/>
      <c r="K53" s="34"/>
      <c r="L53" s="34"/>
      <c r="M53" s="34"/>
      <c r="N53" s="35"/>
      <c r="O53" s="35"/>
      <c r="P53" s="34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>
        <v>0.42027804000000002</v>
      </c>
      <c r="G54" s="35">
        <v>0.98931643999999996</v>
      </c>
      <c r="H54" s="76">
        <v>1.9904766899999999</v>
      </c>
      <c r="I54" s="35">
        <v>2.6233366299999998</v>
      </c>
      <c r="J54" s="35"/>
      <c r="K54" s="34"/>
      <c r="L54" s="34"/>
      <c r="M54" s="34"/>
      <c r="N54" s="35"/>
      <c r="O54" s="35"/>
      <c r="P54" s="34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>
        <v>7.6490443600000004</v>
      </c>
      <c r="G55" s="35">
        <v>19.772279999999999</v>
      </c>
      <c r="H55" s="76">
        <v>23.606053920000001</v>
      </c>
      <c r="I55" s="35">
        <v>35.930357819999998</v>
      </c>
      <c r="J55" s="35"/>
      <c r="K55" s="34"/>
      <c r="L55" s="34"/>
      <c r="M55" s="34"/>
      <c r="N55" s="35"/>
      <c r="O55" s="35"/>
      <c r="P55" s="34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/>
      <c r="G56" s="35"/>
      <c r="H56" s="76"/>
      <c r="I56" s="35"/>
      <c r="J56" s="35"/>
      <c r="K56" s="35"/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/>
      <c r="G58" s="35"/>
      <c r="H58" s="76"/>
      <c r="I58" s="35"/>
      <c r="J58" s="35"/>
      <c r="K58" s="34"/>
      <c r="L58" s="34"/>
      <c r="M58" s="34"/>
      <c r="N58" s="35"/>
      <c r="O58" s="35"/>
      <c r="P58" s="34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/>
      <c r="G59" s="35"/>
      <c r="H59" s="76"/>
      <c r="I59" s="35"/>
      <c r="J59" s="35"/>
      <c r="K59" s="34"/>
      <c r="L59" s="34"/>
      <c r="M59" s="34"/>
      <c r="N59" s="35"/>
      <c r="O59" s="35"/>
      <c r="P59" s="34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/>
      <c r="G60" s="35"/>
      <c r="H60" s="76"/>
      <c r="I60" s="35"/>
      <c r="J60" s="35"/>
      <c r="K60" s="34"/>
      <c r="L60" s="34"/>
      <c r="M60" s="34"/>
      <c r="N60" s="35"/>
      <c r="O60" s="35"/>
      <c r="P60" s="34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/>
      <c r="G61" s="35"/>
      <c r="H61" s="76"/>
      <c r="I61" s="35"/>
      <c r="J61" s="35"/>
      <c r="K61" s="35"/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>
        <v>0.49270646000000001</v>
      </c>
      <c r="G62" s="24">
        <v>0.93138390000000004</v>
      </c>
      <c r="H62" s="24">
        <v>1.3621503399999999</v>
      </c>
      <c r="I62" s="24">
        <v>1.79861659</v>
      </c>
      <c r="J62" s="24"/>
      <c r="K62" s="24"/>
      <c r="L62" s="24"/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/>
      <c r="G63" s="35"/>
      <c r="H63" s="76"/>
      <c r="I63" s="35"/>
      <c r="J63" s="35"/>
      <c r="K63" s="34"/>
      <c r="L63" s="34"/>
      <c r="M63" s="34"/>
      <c r="N63" s="35"/>
      <c r="O63" s="35"/>
      <c r="P63" s="34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/>
      <c r="G64" s="35"/>
      <c r="H64" s="76"/>
      <c r="I64" s="35"/>
      <c r="J64" s="35"/>
      <c r="K64" s="34"/>
      <c r="L64" s="34"/>
      <c r="M64" s="34"/>
      <c r="N64" s="35"/>
      <c r="O64" s="35"/>
      <c r="P64" s="34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>
        <v>6.3718430000000006E-2</v>
      </c>
      <c r="G65" s="35">
        <v>0.14283406000000001</v>
      </c>
      <c r="H65" s="76">
        <v>0.2440465</v>
      </c>
      <c r="I65" s="35">
        <v>0.3353873</v>
      </c>
      <c r="J65" s="35"/>
      <c r="K65" s="34"/>
      <c r="L65" s="34"/>
      <c r="M65" s="34"/>
      <c r="N65" s="35"/>
      <c r="O65" s="35"/>
      <c r="P65" s="34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>
        <v>0.42898803000000002</v>
      </c>
      <c r="G66" s="35">
        <v>0.78854983999999995</v>
      </c>
      <c r="H66" s="76">
        <v>1.1181038400000001</v>
      </c>
      <c r="I66" s="35">
        <v>1.4632292899999999</v>
      </c>
      <c r="J66" s="35"/>
      <c r="K66" s="34"/>
      <c r="L66" s="34"/>
      <c r="M66" s="34"/>
      <c r="N66" s="35"/>
      <c r="O66" s="35"/>
      <c r="P66" s="34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5"/>
      <c r="H67" s="76"/>
      <c r="I67" s="35"/>
      <c r="J67" s="35"/>
      <c r="K67" s="34"/>
      <c r="L67" s="34"/>
      <c r="M67" s="34"/>
      <c r="N67" s="35"/>
      <c r="O67" s="35"/>
      <c r="P67" s="34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/>
      <c r="G68" s="35"/>
      <c r="H68" s="76"/>
      <c r="I68" s="35"/>
      <c r="J68" s="35"/>
      <c r="K68" s="35"/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/>
      <c r="G70" s="35"/>
      <c r="H70" s="76"/>
      <c r="I70" s="35"/>
      <c r="J70" s="35"/>
      <c r="K70" s="34"/>
      <c r="L70" s="34"/>
      <c r="M70" s="34"/>
      <c r="N70" s="35"/>
      <c r="O70" s="35"/>
      <c r="P70" s="34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/>
      <c r="G71" s="35"/>
      <c r="H71" s="76"/>
      <c r="I71" s="35"/>
      <c r="J71" s="35"/>
      <c r="K71" s="35"/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>
        <v>1.3010618599999999</v>
      </c>
      <c r="G72" s="24">
        <v>2.7440456800000002</v>
      </c>
      <c r="H72" s="24">
        <v>6.4188907400000002</v>
      </c>
      <c r="I72" s="24">
        <v>13.689199029999999</v>
      </c>
      <c r="J72" s="24"/>
      <c r="K72" s="24"/>
      <c r="L72" s="24"/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/>
      <c r="G73" s="35"/>
      <c r="H73" s="76"/>
      <c r="I73" s="35"/>
      <c r="J73" s="35"/>
      <c r="K73" s="34"/>
      <c r="L73" s="34"/>
      <c r="M73" s="34"/>
      <c r="N73" s="35"/>
      <c r="O73" s="35"/>
      <c r="P73" s="34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>
        <v>1.3010618599999999</v>
      </c>
      <c r="G74" s="35">
        <v>2.7440456800000002</v>
      </c>
      <c r="H74" s="76">
        <v>6.4188907400000002</v>
      </c>
      <c r="I74" s="35">
        <v>13.689199029999999</v>
      </c>
      <c r="J74" s="35"/>
      <c r="K74" s="35"/>
      <c r="L74" s="35"/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>
        <v>100.4</v>
      </c>
      <c r="G75" s="24">
        <v>201.60675964000001</v>
      </c>
      <c r="H75" s="24">
        <v>203.32936688999999</v>
      </c>
      <c r="I75" s="24">
        <v>371.98060476000001</v>
      </c>
      <c r="J75" s="24"/>
      <c r="K75" s="24"/>
      <c r="L75" s="24"/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>
        <v>100.4</v>
      </c>
      <c r="G76" s="24">
        <v>201.60675964000001</v>
      </c>
      <c r="H76" s="24">
        <v>203.32936688999999</v>
      </c>
      <c r="I76" s="24">
        <v>371.98060476000001</v>
      </c>
      <c r="J76" s="24"/>
      <c r="K76" s="24"/>
      <c r="L76" s="24"/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/>
      <c r="G77" s="35"/>
      <c r="H77" s="76"/>
      <c r="I77" s="35"/>
      <c r="J77" s="35"/>
      <c r="K77" s="34"/>
      <c r="L77" s="34"/>
      <c r="M77" s="34"/>
      <c r="N77" s="35"/>
      <c r="O77" s="35"/>
      <c r="P77" s="34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>
        <v>100.4</v>
      </c>
      <c r="G78" s="35">
        <v>201.60675964000001</v>
      </c>
      <c r="H78" s="76">
        <v>203.32936688999999</v>
      </c>
      <c r="I78" s="35">
        <v>371.98060476000001</v>
      </c>
      <c r="J78" s="35"/>
      <c r="K78" s="34"/>
      <c r="L78" s="34"/>
      <c r="M78" s="34"/>
      <c r="N78" s="35"/>
      <c r="O78" s="35"/>
      <c r="P78" s="34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5"/>
      <c r="H79" s="76"/>
      <c r="I79" s="35"/>
      <c r="J79" s="35"/>
      <c r="K79" s="34"/>
      <c r="L79" s="34"/>
      <c r="M79" s="34"/>
      <c r="N79" s="35"/>
      <c r="O79" s="35"/>
      <c r="P79" s="34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/>
      <c r="G80" s="35"/>
      <c r="H80" s="76"/>
      <c r="I80" s="35"/>
      <c r="J80" s="35"/>
      <c r="K80" s="35"/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5"/>
      <c r="H82" s="76"/>
      <c r="I82" s="35"/>
      <c r="J82" s="35"/>
      <c r="K82" s="34"/>
      <c r="L82" s="34"/>
      <c r="M82" s="34"/>
      <c r="N82" s="35"/>
      <c r="O82" s="35"/>
      <c r="P82" s="34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/>
      <c r="G83" s="35"/>
      <c r="H83" s="76"/>
      <c r="I83" s="35"/>
      <c r="J83" s="35"/>
      <c r="K83" s="34"/>
      <c r="L83" s="34"/>
      <c r="M83" s="34"/>
      <c r="N83" s="35"/>
      <c r="O83" s="35"/>
      <c r="P83" s="34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5"/>
      <c r="H84" s="76"/>
      <c r="I84" s="35"/>
      <c r="J84" s="35"/>
      <c r="K84" s="34"/>
      <c r="L84" s="34"/>
      <c r="M84" s="34"/>
      <c r="N84" s="35"/>
      <c r="O84" s="35"/>
      <c r="P84" s="34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35"/>
      <c r="H85" s="76"/>
      <c r="I85" s="35"/>
      <c r="J85" s="35"/>
      <c r="K85" s="35"/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/>
      <c r="G87" s="35"/>
      <c r="H87" s="76"/>
      <c r="I87" s="35"/>
      <c r="J87" s="35"/>
      <c r="K87" s="34"/>
      <c r="L87" s="34"/>
      <c r="M87" s="34"/>
      <c r="N87" s="35"/>
      <c r="O87" s="35"/>
      <c r="P87" s="34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/>
      <c r="H88" s="76"/>
      <c r="I88" s="35"/>
      <c r="J88" s="35"/>
      <c r="K88" s="35"/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35"/>
      <c r="H90" s="76"/>
      <c r="I90" s="35"/>
      <c r="J90" s="35"/>
      <c r="K90" s="35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>
        <v>1419.98531293</v>
      </c>
      <c r="G91" s="24">
        <v>1420.94120832</v>
      </c>
      <c r="H91" s="24">
        <v>1421.72630847</v>
      </c>
      <c r="I91" s="24">
        <v>1422.4831297600001</v>
      </c>
      <c r="J91" s="24"/>
      <c r="K91" s="24"/>
      <c r="L91" s="24"/>
      <c r="M91" s="24"/>
      <c r="N91" s="24"/>
      <c r="O91" s="24"/>
      <c r="P91" s="24"/>
      <c r="Q91" s="24"/>
    </row>
    <row r="92" spans="1:17" ht="30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>
        <v>0.63186838000000001</v>
      </c>
      <c r="G92" s="24">
        <v>1.1977637699999999</v>
      </c>
      <c r="H92" s="24">
        <v>1.7358639199999999</v>
      </c>
      <c r="I92" s="24">
        <v>2.4475141100000002</v>
      </c>
      <c r="J92" s="24"/>
      <c r="K92" s="24"/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>
        <v>0.63186838000000001</v>
      </c>
      <c r="G93" s="35">
        <v>1.1977637699999999</v>
      </c>
      <c r="H93" s="76">
        <v>1.7358639199999999</v>
      </c>
      <c r="I93" s="35">
        <v>2.4475141100000002</v>
      </c>
      <c r="J93" s="35"/>
      <c r="K93" s="35"/>
      <c r="L93" s="35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5"/>
      <c r="H95" s="76"/>
      <c r="I95" s="35"/>
      <c r="J95" s="35"/>
      <c r="K95" s="34"/>
      <c r="L95" s="34"/>
      <c r="M95" s="34"/>
      <c r="N95" s="35"/>
      <c r="O95" s="35"/>
      <c r="P95" s="34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/>
      <c r="G96" s="35"/>
      <c r="H96" s="76"/>
      <c r="I96" s="35"/>
      <c r="J96" s="35"/>
      <c r="K96" s="35"/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5"/>
      <c r="H98" s="76"/>
      <c r="I98" s="35"/>
      <c r="J98" s="35"/>
      <c r="K98" s="34"/>
      <c r="L98" s="34"/>
      <c r="M98" s="34"/>
      <c r="N98" s="35"/>
      <c r="O98" s="35"/>
      <c r="P98" s="34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76"/>
      <c r="I99" s="35"/>
      <c r="J99" s="35"/>
      <c r="K99" s="35"/>
      <c r="L99" s="35"/>
      <c r="M99" s="35"/>
      <c r="N99" s="35"/>
      <c r="O99" s="35"/>
      <c r="P99" s="35"/>
      <c r="Q99" s="35"/>
    </row>
    <row r="100" spans="1:17" ht="15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5"/>
      <c r="H101" s="76"/>
      <c r="I101" s="35"/>
      <c r="J101" s="35"/>
      <c r="K101" s="34"/>
      <c r="L101" s="34"/>
      <c r="M101" s="34"/>
      <c r="N101" s="35"/>
      <c r="O101" s="35"/>
      <c r="P101" s="34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76"/>
      <c r="I102" s="35"/>
      <c r="J102" s="35"/>
      <c r="K102" s="35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>
        <v>1419.3534445499999</v>
      </c>
      <c r="G103" s="24">
        <v>1419.74344455</v>
      </c>
      <c r="H103" s="24">
        <v>1419.9904445499999</v>
      </c>
      <c r="I103" s="24">
        <v>1420.03561565</v>
      </c>
      <c r="J103" s="24"/>
      <c r="K103" s="24"/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5"/>
      <c r="H104" s="76"/>
      <c r="I104" s="35"/>
      <c r="J104" s="35"/>
      <c r="K104" s="34"/>
      <c r="L104" s="34"/>
      <c r="M104" s="34"/>
      <c r="N104" s="35"/>
      <c r="O104" s="35"/>
      <c r="P104" s="34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/>
      <c r="G105" s="35"/>
      <c r="H105" s="76"/>
      <c r="I105" s="35"/>
      <c r="J105" s="35"/>
      <c r="K105" s="34"/>
      <c r="L105" s="34"/>
      <c r="M105" s="34"/>
      <c r="N105" s="35"/>
      <c r="O105" s="35"/>
      <c r="P105" s="34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>
        <v>1419.15844455</v>
      </c>
      <c r="G106" s="35">
        <v>1419.15844455</v>
      </c>
      <c r="H106" s="76">
        <v>1419.15844455</v>
      </c>
      <c r="I106" s="35">
        <v>1419.15844455</v>
      </c>
      <c r="J106" s="35"/>
      <c r="K106" s="34"/>
      <c r="L106" s="34"/>
      <c r="M106" s="34"/>
      <c r="N106" s="35"/>
      <c r="O106" s="35"/>
      <c r="P106" s="34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5"/>
      <c r="H107" s="76"/>
      <c r="I107" s="35"/>
      <c r="J107" s="35"/>
      <c r="K107" s="34"/>
      <c r="L107" s="34"/>
      <c r="M107" s="34"/>
      <c r="N107" s="35"/>
      <c r="O107" s="35"/>
      <c r="P107" s="34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5"/>
      <c r="H108" s="76"/>
      <c r="I108" s="35"/>
      <c r="J108" s="35"/>
      <c r="K108" s="34"/>
      <c r="L108" s="34"/>
      <c r="M108" s="34"/>
      <c r="N108" s="35"/>
      <c r="O108" s="35"/>
      <c r="P108" s="34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>
        <v>0.19500000000000001</v>
      </c>
      <c r="G109" s="35">
        <v>0.58499999999999996</v>
      </c>
      <c r="H109" s="76">
        <v>0.83199999999999996</v>
      </c>
      <c r="I109" s="35">
        <v>0.87717109999999998</v>
      </c>
      <c r="J109" s="35"/>
      <c r="K109" s="35"/>
      <c r="L109" s="35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5"/>
      <c r="H112" s="76"/>
      <c r="I112" s="35"/>
      <c r="J112" s="35"/>
      <c r="K112" s="34"/>
      <c r="L112" s="34"/>
      <c r="M112" s="34"/>
      <c r="N112" s="35"/>
      <c r="O112" s="35"/>
      <c r="P112" s="34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/>
      <c r="G113" s="35"/>
      <c r="H113" s="76"/>
      <c r="I113" s="35"/>
      <c r="J113" s="35"/>
      <c r="K113" s="34"/>
      <c r="L113" s="34"/>
      <c r="M113" s="34"/>
      <c r="N113" s="35"/>
      <c r="O113" s="35"/>
      <c r="P113" s="34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/>
      <c r="G114" s="35"/>
      <c r="H114" s="76"/>
      <c r="I114" s="35"/>
      <c r="J114" s="35"/>
      <c r="K114" s="34"/>
      <c r="L114" s="34"/>
      <c r="M114" s="34"/>
      <c r="N114" s="35"/>
      <c r="O114" s="35"/>
      <c r="P114" s="34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/>
      <c r="G115" s="35"/>
      <c r="H115" s="76"/>
      <c r="I115" s="35"/>
      <c r="J115" s="35"/>
      <c r="K115" s="34"/>
      <c r="L115" s="34"/>
      <c r="M115" s="34"/>
      <c r="N115" s="35"/>
      <c r="O115" s="35"/>
      <c r="P115" s="34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/>
      <c r="G116" s="35"/>
      <c r="H116" s="76"/>
      <c r="I116" s="35"/>
      <c r="J116" s="35"/>
      <c r="K116" s="35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5"/>
      <c r="H118" s="76"/>
      <c r="I118" s="35"/>
      <c r="J118" s="35"/>
      <c r="K118" s="34"/>
      <c r="L118" s="34"/>
      <c r="M118" s="34"/>
      <c r="N118" s="35"/>
      <c r="O118" s="35"/>
      <c r="P118" s="34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5"/>
      <c r="H119" s="76"/>
      <c r="I119" s="35"/>
      <c r="J119" s="35"/>
      <c r="K119" s="34"/>
      <c r="L119" s="34"/>
      <c r="M119" s="34"/>
      <c r="N119" s="35"/>
      <c r="O119" s="35"/>
      <c r="P119" s="34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/>
      <c r="G120" s="35"/>
      <c r="H120" s="76"/>
      <c r="I120" s="35"/>
      <c r="J120" s="35"/>
      <c r="K120" s="34"/>
      <c r="L120" s="34"/>
      <c r="M120" s="34"/>
      <c r="N120" s="35"/>
      <c r="O120" s="35"/>
      <c r="P120" s="34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5"/>
      <c r="H121" s="76"/>
      <c r="I121" s="35"/>
      <c r="J121" s="35"/>
      <c r="K121" s="34"/>
      <c r="L121" s="34"/>
      <c r="M121" s="34"/>
      <c r="N121" s="35"/>
      <c r="O121" s="35"/>
      <c r="P121" s="34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5"/>
      <c r="H122" s="76"/>
      <c r="I122" s="35"/>
      <c r="J122" s="35"/>
      <c r="K122" s="34"/>
      <c r="L122" s="34"/>
      <c r="M122" s="34"/>
      <c r="N122" s="35"/>
      <c r="O122" s="35"/>
      <c r="P122" s="34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5"/>
      <c r="H123" s="76"/>
      <c r="I123" s="35"/>
      <c r="J123" s="35"/>
      <c r="K123" s="34"/>
      <c r="L123" s="34"/>
      <c r="M123" s="34"/>
      <c r="N123" s="35"/>
      <c r="O123" s="35"/>
      <c r="P123" s="34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97"/>
      <c r="I124" s="65"/>
      <c r="J124" s="65"/>
      <c r="K124" s="65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99" t="s">
        <v>3</v>
      </c>
      <c r="B125" s="100"/>
      <c r="C125" s="101"/>
      <c r="D125" s="66" t="s">
        <v>4</v>
      </c>
      <c r="E125" s="25" t="s">
        <v>257</v>
      </c>
      <c r="F125" s="16" t="s">
        <v>5</v>
      </c>
      <c r="G125" s="16" t="s">
        <v>6</v>
      </c>
      <c r="H125" s="98" t="s">
        <v>7</v>
      </c>
      <c r="I125" s="16" t="s">
        <v>8</v>
      </c>
      <c r="J125" s="17" t="s">
        <v>9</v>
      </c>
      <c r="K125" s="17" t="s">
        <v>10</v>
      </c>
      <c r="L125" s="17" t="s">
        <v>11</v>
      </c>
      <c r="M125" s="17" t="s">
        <v>12</v>
      </c>
      <c r="N125" s="17" t="s">
        <v>13</v>
      </c>
      <c r="O125" s="17" t="s">
        <v>14</v>
      </c>
      <c r="P125" s="17" t="s">
        <v>15</v>
      </c>
      <c r="Q125" s="17" t="s">
        <v>16</v>
      </c>
    </row>
    <row r="126" spans="1:17" ht="13.35" customHeight="1" x14ac:dyDescent="0.2">
      <c r="A126" s="99"/>
      <c r="B126" s="100"/>
      <c r="C126" s="101"/>
      <c r="D126" s="22" t="s">
        <v>258</v>
      </c>
      <c r="E126" s="25" t="s">
        <v>259</v>
      </c>
      <c r="F126" s="24">
        <v>1582.28530675</v>
      </c>
      <c r="G126" s="24">
        <v>3170.1385076299998</v>
      </c>
      <c r="H126" s="24">
        <v>4785.9995687399996</v>
      </c>
      <c r="I126" s="24">
        <v>6562.72162725</v>
      </c>
      <c r="J126" s="24"/>
      <c r="K126" s="24"/>
      <c r="L126" s="24"/>
      <c r="M126" s="24"/>
      <c r="N126" s="24"/>
      <c r="O126" s="24"/>
      <c r="P126" s="24"/>
      <c r="Q126" s="24"/>
    </row>
    <row r="127" spans="1:17" ht="15" customHeight="1" x14ac:dyDescent="0.2">
      <c r="A127" s="99"/>
      <c r="B127" s="100"/>
      <c r="C127" s="101"/>
      <c r="D127" s="22" t="s">
        <v>260</v>
      </c>
      <c r="E127" s="25" t="s">
        <v>261</v>
      </c>
      <c r="F127" s="24">
        <v>1579.28423828</v>
      </c>
      <c r="G127" s="24">
        <v>3163.1754302600002</v>
      </c>
      <c r="H127" s="24">
        <v>4775.9261005400003</v>
      </c>
      <c r="I127" s="24">
        <v>6548.7852518700001</v>
      </c>
      <c r="J127" s="24"/>
      <c r="K127" s="24"/>
      <c r="L127" s="24"/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>
        <v>1569.8560352</v>
      </c>
      <c r="G128" s="24">
        <v>3151.0756114000001</v>
      </c>
      <c r="H128" s="24">
        <v>4761.3272679299998</v>
      </c>
      <c r="I128" s="24">
        <v>6529.59535005</v>
      </c>
      <c r="J128" s="24"/>
      <c r="K128" s="24"/>
      <c r="L128" s="24"/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>
        <v>13.265583550000001</v>
      </c>
      <c r="G129" s="24">
        <v>26.959924940000001</v>
      </c>
      <c r="H129" s="24">
        <v>43.30726232</v>
      </c>
      <c r="I129" s="24">
        <v>56.104920530000001</v>
      </c>
      <c r="J129" s="24"/>
      <c r="K129" s="24"/>
      <c r="L129" s="24"/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>
        <v>11.841617230000001</v>
      </c>
      <c r="G130" s="35">
        <v>23.239301300000001</v>
      </c>
      <c r="H130" s="76">
        <v>34.435254020000002</v>
      </c>
      <c r="I130" s="35">
        <v>45.75780589</v>
      </c>
      <c r="J130" s="35"/>
      <c r="K130" s="35"/>
      <c r="L130" s="35"/>
      <c r="M130" s="35"/>
      <c r="N130" s="35"/>
      <c r="O130" s="35"/>
      <c r="P130" s="35"/>
      <c r="Q130" s="35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>
        <v>0.76208467000000002</v>
      </c>
      <c r="G131" s="35">
        <v>1.5865589</v>
      </c>
      <c r="H131" s="76">
        <v>2.3920420099999999</v>
      </c>
      <c r="I131" s="35">
        <v>3.2302846500000002</v>
      </c>
      <c r="J131" s="35"/>
      <c r="K131" s="35"/>
      <c r="L131" s="35"/>
      <c r="M131" s="35"/>
      <c r="N131" s="35"/>
      <c r="O131" s="35"/>
      <c r="P131" s="35"/>
      <c r="Q131" s="35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>
        <v>1.260355E-2</v>
      </c>
      <c r="G132" s="35">
        <v>3.9544309999999999E-2</v>
      </c>
      <c r="H132" s="76">
        <v>6.3043630000000003E-2</v>
      </c>
      <c r="I132" s="35">
        <v>8.9210280000000003E-2</v>
      </c>
      <c r="J132" s="35"/>
      <c r="K132" s="35"/>
      <c r="L132" s="35"/>
      <c r="M132" s="35"/>
      <c r="N132" s="35"/>
      <c r="O132" s="35"/>
      <c r="P132" s="35"/>
      <c r="Q132" s="35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>
        <v>0.64927809999999997</v>
      </c>
      <c r="G133" s="35">
        <v>2.0945204300000002</v>
      </c>
      <c r="H133" s="76">
        <v>2.9533391199999999</v>
      </c>
      <c r="I133" s="35">
        <v>3.5640361700000001</v>
      </c>
      <c r="J133" s="35"/>
      <c r="K133" s="35"/>
      <c r="L133" s="35"/>
      <c r="M133" s="35"/>
      <c r="N133" s="35"/>
      <c r="O133" s="35"/>
      <c r="P133" s="35"/>
      <c r="Q133" s="35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/>
      <c r="G134" s="35"/>
      <c r="H134" s="76"/>
      <c r="I134" s="35"/>
      <c r="J134" s="35"/>
      <c r="K134" s="35"/>
      <c r="L134" s="35"/>
      <c r="M134" s="35"/>
      <c r="N134" s="35"/>
      <c r="O134" s="35"/>
      <c r="P134" s="35"/>
      <c r="Q134" s="35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/>
      <c r="G135" s="35"/>
      <c r="H135" s="76">
        <v>3.4635835400000001</v>
      </c>
      <c r="I135" s="35">
        <v>3.4635835400000001</v>
      </c>
      <c r="J135" s="35"/>
      <c r="K135" s="35"/>
      <c r="L135" s="35"/>
      <c r="M135" s="35"/>
      <c r="N135" s="35"/>
      <c r="O135" s="35"/>
      <c r="P135" s="35"/>
      <c r="Q135" s="35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>
        <v>5.2457778599999996</v>
      </c>
      <c r="G136" s="24">
        <v>10.59384944</v>
      </c>
      <c r="H136" s="24">
        <v>17.310866099999998</v>
      </c>
      <c r="I136" s="24">
        <v>22.53340133</v>
      </c>
      <c r="J136" s="24"/>
      <c r="K136" s="24"/>
      <c r="L136" s="24"/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>
        <v>1.0409631500000001</v>
      </c>
      <c r="G137" s="35">
        <v>2.0844587899999998</v>
      </c>
      <c r="H137" s="76">
        <v>3.50767513</v>
      </c>
      <c r="I137" s="35">
        <v>4.5229985599999996</v>
      </c>
      <c r="J137" s="35"/>
      <c r="K137" s="35"/>
      <c r="L137" s="35"/>
      <c r="M137" s="35"/>
      <c r="N137" s="35"/>
      <c r="O137" s="35"/>
      <c r="P137" s="35"/>
      <c r="Q137" s="35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>
        <v>0.42763416999999998</v>
      </c>
      <c r="G138" s="35">
        <v>0.86587259999999999</v>
      </c>
      <c r="H138" s="76">
        <v>1.2908175799999999</v>
      </c>
      <c r="I138" s="35">
        <v>1.71701164</v>
      </c>
      <c r="J138" s="35"/>
      <c r="K138" s="35"/>
      <c r="L138" s="35"/>
      <c r="M138" s="35"/>
      <c r="N138" s="35"/>
      <c r="O138" s="35"/>
      <c r="P138" s="35"/>
      <c r="Q138" s="35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>
        <v>3.3944675200000001</v>
      </c>
      <c r="G139" s="35">
        <v>6.8280397900000001</v>
      </c>
      <c r="H139" s="76">
        <v>11.08275008</v>
      </c>
      <c r="I139" s="35">
        <v>14.439589890000001</v>
      </c>
      <c r="J139" s="35"/>
      <c r="K139" s="35"/>
      <c r="L139" s="35"/>
      <c r="M139" s="35"/>
      <c r="N139" s="35"/>
      <c r="O139" s="35"/>
      <c r="P139" s="35"/>
      <c r="Q139" s="35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>
        <v>0.38271302000000001</v>
      </c>
      <c r="G140" s="35">
        <v>0.81547826000000001</v>
      </c>
      <c r="H140" s="76">
        <v>1.42962331</v>
      </c>
      <c r="I140" s="35">
        <v>1.8538012399999999</v>
      </c>
      <c r="J140" s="35"/>
      <c r="K140" s="35"/>
      <c r="L140" s="35"/>
      <c r="M140" s="35"/>
      <c r="N140" s="35"/>
      <c r="O140" s="35"/>
      <c r="P140" s="35"/>
      <c r="Q140" s="35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/>
      <c r="G141" s="35"/>
      <c r="H141" s="76"/>
      <c r="I141" s="35"/>
      <c r="J141" s="35"/>
      <c r="K141" s="35"/>
      <c r="L141" s="35"/>
      <c r="M141" s="35"/>
      <c r="N141" s="35"/>
      <c r="O141" s="35"/>
      <c r="P141" s="35"/>
      <c r="Q141" s="35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/>
      <c r="G142" s="35"/>
      <c r="H142" s="76"/>
      <c r="I142" s="35"/>
      <c r="J142" s="35"/>
      <c r="K142" s="35"/>
      <c r="L142" s="35"/>
      <c r="M142" s="35"/>
      <c r="N142" s="35"/>
      <c r="O142" s="35"/>
      <c r="P142" s="35"/>
      <c r="Q142" s="35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>
        <v>386.16513438999999</v>
      </c>
      <c r="G143" s="24">
        <v>789.36688641000001</v>
      </c>
      <c r="H143" s="24">
        <v>1247.92788817</v>
      </c>
      <c r="I143" s="24">
        <v>1710.1880280400001</v>
      </c>
      <c r="J143" s="24"/>
      <c r="K143" s="24"/>
      <c r="L143" s="24"/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>
        <v>2.4121239999999999E-2</v>
      </c>
      <c r="G144" s="35">
        <v>4.8432759999999998E-2</v>
      </c>
      <c r="H144" s="76">
        <v>7.4233690000000005E-2</v>
      </c>
      <c r="I144" s="35">
        <v>0.13376099999999999</v>
      </c>
      <c r="J144" s="35"/>
      <c r="K144" s="35"/>
      <c r="L144" s="35"/>
      <c r="M144" s="35"/>
      <c r="N144" s="35"/>
      <c r="O144" s="35"/>
      <c r="P144" s="35"/>
      <c r="Q144" s="35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>
        <v>2.74355905</v>
      </c>
      <c r="G145" s="35">
        <v>8.4083363500000008</v>
      </c>
      <c r="H145" s="76">
        <v>12.143142810000001</v>
      </c>
      <c r="I145" s="35">
        <v>15.801611490000001</v>
      </c>
      <c r="J145" s="35"/>
      <c r="K145" s="35"/>
      <c r="L145" s="35"/>
      <c r="M145" s="35"/>
      <c r="N145" s="35"/>
      <c r="O145" s="35"/>
      <c r="P145" s="35"/>
      <c r="Q145" s="35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>
        <v>1.4006024399999999</v>
      </c>
      <c r="G146" s="35">
        <v>1.6454478299999999</v>
      </c>
      <c r="H146" s="76">
        <v>2.10220684</v>
      </c>
      <c r="I146" s="35">
        <v>2.7382321699999999</v>
      </c>
      <c r="J146" s="35"/>
      <c r="K146" s="35"/>
      <c r="L146" s="35"/>
      <c r="M146" s="35"/>
      <c r="N146" s="35"/>
      <c r="O146" s="35"/>
      <c r="P146" s="35"/>
      <c r="Q146" s="35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>
        <v>8.819726E-2</v>
      </c>
      <c r="G147" s="35">
        <v>0.12546736</v>
      </c>
      <c r="H147" s="76">
        <v>0.16026847999999999</v>
      </c>
      <c r="I147" s="35">
        <v>0.23184429000000001</v>
      </c>
      <c r="J147" s="35"/>
      <c r="K147" s="35"/>
      <c r="L147" s="35"/>
      <c r="M147" s="35"/>
      <c r="N147" s="35"/>
      <c r="O147" s="35"/>
      <c r="P147" s="35"/>
      <c r="Q147" s="35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>
        <v>1.0473696400000001</v>
      </c>
      <c r="G148" s="35">
        <v>1.4179925099999999</v>
      </c>
      <c r="H148" s="76">
        <v>2.50846736</v>
      </c>
      <c r="I148" s="35">
        <v>4.6303803200000004</v>
      </c>
      <c r="J148" s="35"/>
      <c r="K148" s="35"/>
      <c r="L148" s="35"/>
      <c r="M148" s="35"/>
      <c r="N148" s="35"/>
      <c r="O148" s="35"/>
      <c r="P148" s="35"/>
      <c r="Q148" s="35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>
        <v>0.75609148000000004</v>
      </c>
      <c r="G149" s="35">
        <v>1.20565535</v>
      </c>
      <c r="H149" s="76">
        <v>1.8961360199999999</v>
      </c>
      <c r="I149" s="35">
        <v>2.5583904500000001</v>
      </c>
      <c r="J149" s="35"/>
      <c r="K149" s="35"/>
      <c r="L149" s="35"/>
      <c r="M149" s="35"/>
      <c r="N149" s="35"/>
      <c r="O149" s="35"/>
      <c r="P149" s="35"/>
      <c r="Q149" s="35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>
        <v>380.10519327999998</v>
      </c>
      <c r="G150" s="35">
        <v>776.51555425000004</v>
      </c>
      <c r="H150" s="76">
        <v>1229.0434329699999</v>
      </c>
      <c r="I150" s="35">
        <v>1684.0938083200001</v>
      </c>
      <c r="J150" s="35"/>
      <c r="K150" s="35"/>
      <c r="L150" s="35"/>
      <c r="M150" s="35"/>
      <c r="N150" s="35"/>
      <c r="O150" s="35"/>
      <c r="P150" s="35"/>
      <c r="Q150" s="35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>
        <v>1165.1795394000001</v>
      </c>
      <c r="G151" s="24">
        <v>2324.15495061</v>
      </c>
      <c r="H151" s="24">
        <v>3452.7812513399999</v>
      </c>
      <c r="I151" s="24">
        <v>4740.7690001499996</v>
      </c>
      <c r="J151" s="24"/>
      <c r="K151" s="24"/>
      <c r="L151" s="24"/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>
        <v>14.26891198</v>
      </c>
      <c r="G152" s="35">
        <v>15.05449207</v>
      </c>
      <c r="H152" s="76">
        <v>15.383705580000001</v>
      </c>
      <c r="I152" s="35">
        <v>29.863581409999998</v>
      </c>
      <c r="J152" s="35"/>
      <c r="K152" s="35"/>
      <c r="L152" s="35"/>
      <c r="M152" s="35"/>
      <c r="N152" s="35"/>
      <c r="O152" s="35"/>
      <c r="P152" s="35"/>
      <c r="Q152" s="35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>
        <v>1150.9106274200001</v>
      </c>
      <c r="G153" s="35">
        <v>2309.1004585400001</v>
      </c>
      <c r="H153" s="76">
        <v>3437.39754576</v>
      </c>
      <c r="I153" s="35">
        <v>4710.9054187399997</v>
      </c>
      <c r="J153" s="35"/>
      <c r="K153" s="35"/>
      <c r="L153" s="35"/>
      <c r="M153" s="35"/>
      <c r="N153" s="35"/>
      <c r="O153" s="35"/>
      <c r="P153" s="35"/>
      <c r="Q153" s="35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/>
      <c r="G154" s="35"/>
      <c r="H154" s="76"/>
      <c r="I154" s="35"/>
      <c r="J154" s="35"/>
      <c r="K154" s="35"/>
      <c r="L154" s="35"/>
      <c r="M154" s="35"/>
      <c r="N154" s="35"/>
      <c r="O154" s="35"/>
      <c r="P154" s="35"/>
      <c r="Q154" s="35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76"/>
      <c r="I155" s="35"/>
      <c r="J155" s="35"/>
      <c r="K155" s="35"/>
      <c r="L155" s="35"/>
      <c r="M155" s="35"/>
      <c r="N155" s="35"/>
      <c r="O155" s="35"/>
      <c r="P155" s="35"/>
      <c r="Q155" s="35"/>
    </row>
    <row r="156" spans="1:17" ht="30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76"/>
      <c r="I156" s="35"/>
      <c r="J156" s="35"/>
      <c r="K156" s="35"/>
      <c r="L156" s="35"/>
      <c r="M156" s="35"/>
      <c r="N156" s="35"/>
      <c r="O156" s="35"/>
      <c r="P156" s="35"/>
      <c r="Q156" s="35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35"/>
      <c r="H157" s="76"/>
      <c r="I157" s="35"/>
      <c r="J157" s="35"/>
      <c r="K157" s="35"/>
      <c r="L157" s="35"/>
      <c r="M157" s="35"/>
      <c r="N157" s="35"/>
      <c r="O157" s="35"/>
      <c r="P157" s="35"/>
      <c r="Q157" s="35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/>
      <c r="G158" s="35"/>
      <c r="H158" s="76"/>
      <c r="I158" s="35"/>
      <c r="J158" s="35"/>
      <c r="K158" s="35"/>
      <c r="L158" s="35"/>
      <c r="M158" s="35"/>
      <c r="N158" s="35"/>
      <c r="O158" s="35"/>
      <c r="P158" s="35"/>
      <c r="Q158" s="35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/>
      <c r="G160" s="35"/>
      <c r="H160" s="76"/>
      <c r="I160" s="35"/>
      <c r="J160" s="35"/>
      <c r="K160" s="35"/>
      <c r="L160" s="35"/>
      <c r="M160" s="35"/>
      <c r="N160" s="35"/>
      <c r="O160" s="35"/>
      <c r="P160" s="35"/>
      <c r="Q160" s="35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/>
      <c r="G161" s="35"/>
      <c r="H161" s="76"/>
      <c r="I161" s="35"/>
      <c r="J161" s="35"/>
      <c r="K161" s="35"/>
      <c r="L161" s="35"/>
      <c r="M161" s="35"/>
      <c r="N161" s="35"/>
      <c r="O161" s="35"/>
      <c r="P161" s="35"/>
      <c r="Q161" s="35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/>
      <c r="G162" s="35"/>
      <c r="H162" s="76"/>
      <c r="I162" s="35"/>
      <c r="J162" s="35"/>
      <c r="K162" s="35"/>
      <c r="L162" s="35"/>
      <c r="M162" s="35"/>
      <c r="N162" s="35"/>
      <c r="O162" s="35"/>
      <c r="P162" s="35"/>
      <c r="Q162" s="35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>
        <v>9.4282030799999994</v>
      </c>
      <c r="G163" s="24">
        <v>12.099818859999999</v>
      </c>
      <c r="H163" s="24">
        <v>14.598832610000001</v>
      </c>
      <c r="I163" s="24">
        <v>19.189901819999999</v>
      </c>
      <c r="J163" s="24"/>
      <c r="K163" s="24"/>
      <c r="L163" s="24"/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>
        <v>9.4282030799999994</v>
      </c>
      <c r="G164" s="24">
        <v>12.099818859999999</v>
      </c>
      <c r="H164" s="24">
        <v>14.598832610000001</v>
      </c>
      <c r="I164" s="24">
        <v>19.189901819999999</v>
      </c>
      <c r="J164" s="24"/>
      <c r="K164" s="24"/>
      <c r="L164" s="24"/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>
        <v>0.86296351000000004</v>
      </c>
      <c r="G165" s="35">
        <v>3.3629489800000001</v>
      </c>
      <c r="H165" s="76">
        <v>3.6344517999999999</v>
      </c>
      <c r="I165" s="35">
        <v>4.4124040100000004</v>
      </c>
      <c r="J165" s="35"/>
      <c r="K165" s="35"/>
      <c r="L165" s="35"/>
      <c r="M165" s="35"/>
      <c r="N165" s="35"/>
      <c r="O165" s="35"/>
      <c r="P165" s="35"/>
      <c r="Q165" s="35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/>
      <c r="G166" s="35"/>
      <c r="H166" s="76"/>
      <c r="I166" s="35"/>
      <c r="J166" s="35"/>
      <c r="K166" s="35"/>
      <c r="L166" s="35"/>
      <c r="M166" s="35"/>
      <c r="N166" s="35"/>
      <c r="O166" s="35"/>
      <c r="P166" s="35"/>
      <c r="Q166" s="35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>
        <v>3.76296176</v>
      </c>
      <c r="G167" s="35">
        <v>3.8256940199999998</v>
      </c>
      <c r="H167" s="76">
        <v>4.6638910500000001</v>
      </c>
      <c r="I167" s="35">
        <v>4.7254851599999999</v>
      </c>
      <c r="J167" s="35"/>
      <c r="K167" s="35"/>
      <c r="L167" s="35"/>
      <c r="M167" s="35"/>
      <c r="N167" s="35"/>
      <c r="O167" s="35"/>
      <c r="P167" s="35"/>
      <c r="Q167" s="35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/>
      <c r="G168" s="35"/>
      <c r="H168" s="76">
        <v>7.6130459999999997E-2</v>
      </c>
      <c r="I168" s="35">
        <v>0.21294294</v>
      </c>
      <c r="J168" s="35"/>
      <c r="K168" s="35"/>
      <c r="L168" s="35"/>
      <c r="M168" s="35"/>
      <c r="N168" s="35"/>
      <c r="O168" s="35"/>
      <c r="P168" s="35"/>
      <c r="Q168" s="35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>
        <v>1.5436500000000001E-2</v>
      </c>
      <c r="G169" s="35">
        <v>0.123123</v>
      </c>
      <c r="H169" s="76">
        <v>0.2039955</v>
      </c>
      <c r="I169" s="35">
        <v>0.27158399999999999</v>
      </c>
      <c r="J169" s="35"/>
      <c r="K169" s="35"/>
      <c r="L169" s="35"/>
      <c r="M169" s="35"/>
      <c r="N169" s="35"/>
      <c r="O169" s="35"/>
      <c r="P169" s="35"/>
      <c r="Q169" s="35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>
        <v>1.2291675099999999</v>
      </c>
      <c r="G170" s="35">
        <v>1.23037906</v>
      </c>
      <c r="H170" s="76">
        <v>1.46849691</v>
      </c>
      <c r="I170" s="35">
        <v>1.7674310099999999</v>
      </c>
      <c r="J170" s="35"/>
      <c r="K170" s="35"/>
      <c r="L170" s="35"/>
      <c r="M170" s="35"/>
      <c r="N170" s="35"/>
      <c r="O170" s="35"/>
      <c r="P170" s="35"/>
      <c r="Q170" s="35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>
        <v>3.5576737999999999</v>
      </c>
      <c r="G171" s="35">
        <v>3.5576737999999999</v>
      </c>
      <c r="H171" s="76">
        <v>4.5518668900000003</v>
      </c>
      <c r="I171" s="35">
        <v>7.8000546999999996</v>
      </c>
      <c r="J171" s="35"/>
      <c r="K171" s="35"/>
      <c r="L171" s="35"/>
      <c r="M171" s="35"/>
      <c r="N171" s="35"/>
      <c r="O171" s="35"/>
      <c r="P171" s="35"/>
      <c r="Q171" s="35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/>
      <c r="G172" s="35"/>
      <c r="H172" s="76"/>
      <c r="I172" s="35"/>
      <c r="J172" s="35"/>
      <c r="K172" s="35"/>
      <c r="L172" s="35"/>
      <c r="M172" s="35"/>
      <c r="N172" s="35"/>
      <c r="O172" s="35"/>
      <c r="P172" s="35"/>
      <c r="Q172" s="35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/>
      <c r="G174" s="35"/>
      <c r="H174" s="76"/>
      <c r="I174" s="35"/>
      <c r="J174" s="35"/>
      <c r="K174" s="35"/>
      <c r="L174" s="35"/>
      <c r="M174" s="35"/>
      <c r="N174" s="35"/>
      <c r="O174" s="35"/>
      <c r="P174" s="35"/>
      <c r="Q174" s="35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/>
      <c r="G175" s="35"/>
      <c r="H175" s="76"/>
      <c r="I175" s="35"/>
      <c r="J175" s="35"/>
      <c r="K175" s="35"/>
      <c r="L175" s="35"/>
      <c r="M175" s="35"/>
      <c r="N175" s="35"/>
      <c r="O175" s="35"/>
      <c r="P175" s="35"/>
      <c r="Q175" s="35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/>
      <c r="G176" s="35"/>
      <c r="H176" s="76"/>
      <c r="I176" s="35"/>
      <c r="J176" s="35"/>
      <c r="K176" s="35"/>
      <c r="L176" s="35"/>
      <c r="M176" s="35"/>
      <c r="N176" s="35"/>
      <c r="O176" s="35"/>
      <c r="P176" s="35"/>
      <c r="Q176" s="35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/>
      <c r="G177" s="35"/>
      <c r="H177" s="76"/>
      <c r="I177" s="35"/>
      <c r="J177" s="35"/>
      <c r="K177" s="35"/>
      <c r="L177" s="35"/>
      <c r="M177" s="35"/>
      <c r="N177" s="35"/>
      <c r="O177" s="35"/>
      <c r="P177" s="35"/>
      <c r="Q177" s="35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76"/>
      <c r="I178" s="35"/>
      <c r="J178" s="35"/>
      <c r="K178" s="35"/>
      <c r="L178" s="35"/>
      <c r="M178" s="35"/>
      <c r="N178" s="35"/>
      <c r="O178" s="35"/>
      <c r="P178" s="35"/>
      <c r="Q178" s="35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>
        <v>3.0010684699999999</v>
      </c>
      <c r="G179" s="24">
        <v>6.9630773699999997</v>
      </c>
      <c r="H179" s="24">
        <v>10.073468200000001</v>
      </c>
      <c r="I179" s="24">
        <v>13.936375379999999</v>
      </c>
      <c r="J179" s="24"/>
      <c r="K179" s="24"/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>
        <v>3.0010684699999999</v>
      </c>
      <c r="G180" s="24">
        <v>6.9630773699999997</v>
      </c>
      <c r="H180" s="24">
        <v>10.073468200000001</v>
      </c>
      <c r="I180" s="24">
        <v>13.936375379999999</v>
      </c>
      <c r="J180" s="24"/>
      <c r="K180" s="24"/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/>
      <c r="G181" s="35"/>
      <c r="H181" s="76"/>
      <c r="I181" s="35"/>
      <c r="J181" s="35"/>
      <c r="K181" s="35"/>
      <c r="L181" s="35"/>
      <c r="M181" s="35"/>
      <c r="N181" s="35"/>
      <c r="O181" s="35"/>
      <c r="P181" s="35"/>
      <c r="Q181" s="35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/>
      <c r="G182" s="35"/>
      <c r="H182" s="76"/>
      <c r="I182" s="35"/>
      <c r="J182" s="35"/>
      <c r="K182" s="35"/>
      <c r="L182" s="35"/>
      <c r="M182" s="35"/>
      <c r="N182" s="35"/>
      <c r="O182" s="35"/>
      <c r="P182" s="35"/>
      <c r="Q182" s="35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>
        <v>2.9448449999999999</v>
      </c>
      <c r="G183" s="35">
        <v>6.88410659</v>
      </c>
      <c r="H183" s="76">
        <v>9.7929954000000006</v>
      </c>
      <c r="I183" s="35">
        <v>13.3872018</v>
      </c>
      <c r="J183" s="35"/>
      <c r="K183" s="35"/>
      <c r="L183" s="35"/>
      <c r="M183" s="35"/>
      <c r="N183" s="35"/>
      <c r="O183" s="35"/>
      <c r="P183" s="35"/>
      <c r="Q183" s="35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/>
      <c r="G184" s="35"/>
      <c r="H184" s="76"/>
      <c r="I184" s="35"/>
      <c r="J184" s="35"/>
      <c r="K184" s="35"/>
      <c r="L184" s="35"/>
      <c r="M184" s="35"/>
      <c r="N184" s="35"/>
      <c r="O184" s="35"/>
      <c r="P184" s="35"/>
      <c r="Q184" s="35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76"/>
      <c r="I185" s="35"/>
      <c r="J185" s="35"/>
      <c r="K185" s="35"/>
      <c r="L185" s="35"/>
      <c r="M185" s="35"/>
      <c r="N185" s="35"/>
      <c r="O185" s="35"/>
      <c r="P185" s="35"/>
      <c r="Q185" s="35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/>
      <c r="G186" s="35"/>
      <c r="H186" s="76"/>
      <c r="I186" s="35"/>
      <c r="J186" s="35"/>
      <c r="K186" s="35"/>
      <c r="L186" s="35"/>
      <c r="M186" s="35"/>
      <c r="N186" s="35"/>
      <c r="O186" s="35"/>
      <c r="P186" s="35"/>
      <c r="Q186" s="35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/>
      <c r="G187" s="35"/>
      <c r="H187" s="76"/>
      <c r="I187" s="35"/>
      <c r="J187" s="35"/>
      <c r="K187" s="35"/>
      <c r="L187" s="35"/>
      <c r="M187" s="35"/>
      <c r="N187" s="35"/>
      <c r="O187" s="35"/>
      <c r="P187" s="35"/>
      <c r="Q187" s="35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>
        <v>5.6223469999999998E-2</v>
      </c>
      <c r="G188" s="35">
        <v>7.8970780000000004E-2</v>
      </c>
      <c r="H188" s="76">
        <v>0.28047280000000002</v>
      </c>
      <c r="I188" s="35">
        <v>0.54917358000000005</v>
      </c>
      <c r="J188" s="35"/>
      <c r="K188" s="35"/>
      <c r="L188" s="35"/>
      <c r="M188" s="35"/>
      <c r="N188" s="35"/>
      <c r="O188" s="35"/>
      <c r="P188" s="35"/>
      <c r="Q188" s="35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/>
      <c r="G190" s="35"/>
      <c r="H190" s="76"/>
      <c r="I190" s="35"/>
      <c r="J190" s="35"/>
      <c r="K190" s="35"/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/>
      <c r="G191" s="73"/>
      <c r="H191" s="91"/>
      <c r="I191" s="73"/>
      <c r="J191" s="73"/>
      <c r="K191" s="73"/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73"/>
      <c r="H192" s="91"/>
      <c r="I192" s="73"/>
      <c r="J192" s="73"/>
      <c r="K192" s="73"/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/>
      <c r="G193" s="73"/>
      <c r="H193" s="91"/>
      <c r="I193" s="73"/>
      <c r="J193" s="73"/>
      <c r="K193" s="73"/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/>
      <c r="G1" s="4" t="s">
        <v>395</v>
      </c>
    </row>
    <row r="2" spans="1:17" ht="16.5" customHeight="1" x14ac:dyDescent="0.3">
      <c r="A2" s="5" t="s">
        <v>396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2"/>
      <c r="B4" s="103"/>
      <c r="C4" s="104"/>
      <c r="D4" s="10" t="s">
        <v>2</v>
      </c>
      <c r="E4" s="11"/>
      <c r="F4" s="12">
        <v>46101</v>
      </c>
      <c r="G4" s="96">
        <v>46133</v>
      </c>
      <c r="H4" s="12">
        <v>46157</v>
      </c>
      <c r="I4" s="12">
        <v>46195</v>
      </c>
      <c r="J4" s="12"/>
      <c r="K4" s="12"/>
      <c r="L4" s="12"/>
      <c r="M4" s="75"/>
      <c r="N4" s="13"/>
      <c r="O4" s="12"/>
      <c r="P4" s="12"/>
      <c r="Q4" s="14"/>
    </row>
    <row r="5" spans="1:17" ht="15" customHeight="1" x14ac:dyDescent="0.25">
      <c r="A5" s="105" t="s">
        <v>3</v>
      </c>
      <c r="B5" s="106"/>
      <c r="C5" s="107"/>
      <c r="D5" s="111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7" t="s">
        <v>13</v>
      </c>
      <c r="O5" s="16" t="s">
        <v>14</v>
      </c>
      <c r="P5" s="16" t="s">
        <v>15</v>
      </c>
      <c r="Q5" s="16" t="s">
        <v>16</v>
      </c>
    </row>
    <row r="6" spans="1:17" ht="42" hidden="1" customHeight="1" x14ac:dyDescent="0.2">
      <c r="A6" s="108"/>
      <c r="B6" s="109"/>
      <c r="C6" s="110"/>
      <c r="D6" s="112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99"/>
      <c r="B7" s="100"/>
      <c r="C7" s="101"/>
      <c r="D7" s="22" t="s">
        <v>28</v>
      </c>
      <c r="E7" s="23" t="s">
        <v>29</v>
      </c>
      <c r="F7" s="24"/>
      <c r="G7" s="24"/>
      <c r="H7" s="24">
        <v>1119.35537557</v>
      </c>
      <c r="I7" s="24"/>
      <c r="J7" s="24"/>
      <c r="K7" s="24"/>
      <c r="L7" s="24"/>
      <c r="M7" s="24"/>
      <c r="N7" s="24"/>
      <c r="O7" s="24"/>
      <c r="P7" s="24"/>
      <c r="Q7" s="24"/>
    </row>
    <row r="8" spans="1:17" ht="15" customHeight="1" x14ac:dyDescent="0.2">
      <c r="A8" s="99"/>
      <c r="B8" s="100"/>
      <c r="C8" s="101"/>
      <c r="D8" s="22" t="s">
        <v>30</v>
      </c>
      <c r="E8" s="23" t="s">
        <v>31</v>
      </c>
      <c r="F8" s="24"/>
      <c r="G8" s="24"/>
      <c r="H8" s="24">
        <v>3843.2228129199998</v>
      </c>
      <c r="I8" s="24"/>
      <c r="J8" s="24"/>
      <c r="K8" s="24"/>
      <c r="L8" s="24"/>
      <c r="M8" s="24"/>
      <c r="N8" s="24"/>
      <c r="O8" s="24"/>
      <c r="P8" s="24"/>
      <c r="Q8" s="24"/>
    </row>
    <row r="9" spans="1:17" ht="15" customHeight="1" x14ac:dyDescent="0.2">
      <c r="A9" s="99"/>
      <c r="B9" s="100"/>
      <c r="C9" s="101"/>
      <c r="D9" s="22" t="s">
        <v>32</v>
      </c>
      <c r="E9" s="25" t="s">
        <v>33</v>
      </c>
      <c r="F9" s="24"/>
      <c r="G9" s="24"/>
      <c r="H9" s="24">
        <v>3321.9681480200002</v>
      </c>
      <c r="I9" s="24"/>
      <c r="J9" s="24"/>
      <c r="K9" s="24"/>
      <c r="L9" s="24"/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/>
      <c r="G10" s="24"/>
      <c r="H10" s="24">
        <v>1335.1745791999999</v>
      </c>
      <c r="I10" s="24"/>
      <c r="J10" s="24"/>
      <c r="K10" s="24"/>
      <c r="L10" s="24"/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/>
      <c r="G11" s="24"/>
      <c r="H11" s="24">
        <v>1144.65779967</v>
      </c>
      <c r="I11" s="24"/>
      <c r="J11" s="24"/>
      <c r="K11" s="24"/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/>
      <c r="G12" s="35"/>
      <c r="H12" s="76">
        <v>1144.65779967</v>
      </c>
      <c r="I12" s="35"/>
      <c r="J12" s="35"/>
      <c r="K12" s="34"/>
      <c r="L12" s="35"/>
      <c r="M12" s="35"/>
      <c r="N12" s="35"/>
      <c r="O12" s="35"/>
      <c r="P12" s="35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/>
      <c r="G13" s="35"/>
      <c r="H13" s="76"/>
      <c r="I13" s="35"/>
      <c r="J13" s="35"/>
      <c r="K13" s="34"/>
      <c r="L13" s="35"/>
      <c r="M13" s="35"/>
      <c r="N13" s="35"/>
      <c r="O13" s="35"/>
      <c r="P13" s="35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/>
      <c r="G14" s="35"/>
      <c r="H14" s="76"/>
      <c r="I14" s="35"/>
      <c r="J14" s="35"/>
      <c r="K14" s="35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/>
      <c r="G15" s="24"/>
      <c r="H15" s="24">
        <v>89.857314720000005</v>
      </c>
      <c r="I15" s="24"/>
      <c r="J15" s="24"/>
      <c r="K15" s="24"/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5"/>
      <c r="H16" s="76">
        <v>89.857314720000005</v>
      </c>
      <c r="I16" s="35"/>
      <c r="J16" s="35"/>
      <c r="K16" s="34"/>
      <c r="L16" s="35"/>
      <c r="M16" s="35"/>
      <c r="N16" s="35"/>
      <c r="O16" s="35"/>
      <c r="P16" s="35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5"/>
      <c r="H17" s="76"/>
      <c r="I17" s="35"/>
      <c r="J17" s="35"/>
      <c r="K17" s="34"/>
      <c r="L17" s="35"/>
      <c r="M17" s="35"/>
      <c r="N17" s="35"/>
      <c r="O17" s="35"/>
      <c r="P17" s="35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/>
      <c r="G18" s="35"/>
      <c r="H18" s="76"/>
      <c r="I18" s="35"/>
      <c r="J18" s="35"/>
      <c r="K18" s="34"/>
      <c r="L18" s="35"/>
      <c r="M18" s="35"/>
      <c r="N18" s="35"/>
      <c r="O18" s="35"/>
      <c r="P18" s="35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76"/>
      <c r="I19" s="35"/>
      <c r="J19" s="35"/>
      <c r="K19" s="35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/>
      <c r="G20" s="24"/>
      <c r="H20" s="24">
        <v>100.58556551</v>
      </c>
      <c r="I20" s="24"/>
      <c r="J20" s="24"/>
      <c r="K20" s="24"/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/>
      <c r="G21" s="35"/>
      <c r="H21" s="76"/>
      <c r="I21" s="35"/>
      <c r="J21" s="35"/>
      <c r="K21" s="34"/>
      <c r="L21" s="35"/>
      <c r="M21" s="35"/>
      <c r="N21" s="35"/>
      <c r="O21" s="35"/>
      <c r="P21" s="35"/>
      <c r="Q21" s="35"/>
    </row>
    <row r="22" spans="1:17" ht="15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/>
      <c r="G22" s="35"/>
      <c r="H22" s="76"/>
      <c r="I22" s="35"/>
      <c r="J22" s="35"/>
      <c r="K22" s="34"/>
      <c r="L22" s="35"/>
      <c r="M22" s="35"/>
      <c r="N22" s="35"/>
      <c r="O22" s="35"/>
      <c r="P22" s="35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/>
      <c r="G23" s="35"/>
      <c r="H23" s="76">
        <v>100.43508602999999</v>
      </c>
      <c r="I23" s="35"/>
      <c r="J23" s="35"/>
      <c r="K23" s="34"/>
      <c r="L23" s="35"/>
      <c r="M23" s="35"/>
      <c r="N23" s="35"/>
      <c r="O23" s="35"/>
      <c r="P23" s="35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/>
      <c r="G24" s="35"/>
      <c r="H24" s="76">
        <v>0.14955894</v>
      </c>
      <c r="I24" s="35"/>
      <c r="J24" s="35"/>
      <c r="K24" s="34"/>
      <c r="L24" s="35"/>
      <c r="M24" s="35"/>
      <c r="N24" s="35"/>
      <c r="O24" s="35"/>
      <c r="P24" s="35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/>
      <c r="G25" s="35"/>
      <c r="H25" s="76">
        <v>9.2053999999999997E-4</v>
      </c>
      <c r="I25" s="35"/>
      <c r="J25" s="35"/>
      <c r="K25" s="35"/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/>
      <c r="G27" s="35"/>
      <c r="H27" s="76"/>
      <c r="I27" s="35"/>
      <c r="J27" s="35"/>
      <c r="K27" s="34"/>
      <c r="L27" s="35"/>
      <c r="M27" s="35"/>
      <c r="N27" s="35"/>
      <c r="O27" s="35"/>
      <c r="P27" s="35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5"/>
      <c r="H28" s="76"/>
      <c r="I28" s="35"/>
      <c r="J28" s="35"/>
      <c r="K28" s="34"/>
      <c r="L28" s="35"/>
      <c r="M28" s="35"/>
      <c r="N28" s="35"/>
      <c r="O28" s="35"/>
      <c r="P28" s="35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/>
      <c r="G29" s="35"/>
      <c r="H29" s="76"/>
      <c r="I29" s="35"/>
      <c r="J29" s="35"/>
      <c r="K29" s="34"/>
      <c r="L29" s="35"/>
      <c r="M29" s="35"/>
      <c r="N29" s="35"/>
      <c r="O29" s="35"/>
      <c r="P29" s="35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76"/>
      <c r="I30" s="35"/>
      <c r="J30" s="35"/>
      <c r="K30" s="35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/>
      <c r="G32" s="35"/>
      <c r="H32" s="76"/>
      <c r="I32" s="35"/>
      <c r="J32" s="35"/>
      <c r="K32" s="34"/>
      <c r="L32" s="35"/>
      <c r="M32" s="35"/>
      <c r="N32" s="35"/>
      <c r="O32" s="35"/>
      <c r="P32" s="35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/>
      <c r="G33" s="35"/>
      <c r="H33" s="76"/>
      <c r="I33" s="35"/>
      <c r="J33" s="35"/>
      <c r="K33" s="34"/>
      <c r="L33" s="35"/>
      <c r="M33" s="35"/>
      <c r="N33" s="35"/>
      <c r="O33" s="35"/>
      <c r="P33" s="35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/>
      <c r="G34" s="35"/>
      <c r="H34" s="76"/>
      <c r="I34" s="35"/>
      <c r="J34" s="35"/>
      <c r="K34" s="35"/>
      <c r="L34" s="35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/>
      <c r="G35" s="35"/>
      <c r="H35" s="76"/>
      <c r="I35" s="35"/>
      <c r="J35" s="35"/>
      <c r="K35" s="34"/>
      <c r="L35" s="35"/>
      <c r="M35" s="35"/>
      <c r="N35" s="35"/>
      <c r="O35" s="35"/>
      <c r="P35" s="35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/>
      <c r="G36" s="35"/>
      <c r="H36" s="76"/>
      <c r="I36" s="35"/>
      <c r="J36" s="35"/>
      <c r="K36" s="34"/>
      <c r="L36" s="35"/>
      <c r="M36" s="35"/>
      <c r="N36" s="35"/>
      <c r="O36" s="35"/>
      <c r="P36" s="35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/>
      <c r="G37" s="35"/>
      <c r="H37" s="76"/>
      <c r="I37" s="35"/>
      <c r="J37" s="35"/>
      <c r="K37" s="35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/>
      <c r="G38" s="35"/>
      <c r="H38" s="76"/>
      <c r="I38" s="35"/>
      <c r="J38" s="35"/>
      <c r="K38" s="34"/>
      <c r="L38" s="35"/>
      <c r="M38" s="35"/>
      <c r="N38" s="35"/>
      <c r="O38" s="35"/>
      <c r="P38" s="35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/>
      <c r="G39" s="35"/>
      <c r="H39" s="76"/>
      <c r="I39" s="35"/>
      <c r="J39" s="35"/>
      <c r="K39" s="35"/>
      <c r="L39" s="35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/>
      <c r="G40" s="24"/>
      <c r="H40" s="24">
        <v>7.3899300000000001E-2</v>
      </c>
      <c r="I40" s="24"/>
      <c r="J40" s="24"/>
      <c r="K40" s="24"/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5"/>
      <c r="H43" s="76"/>
      <c r="I43" s="35"/>
      <c r="J43" s="35"/>
      <c r="K43" s="34"/>
      <c r="L43" s="35"/>
      <c r="M43" s="35"/>
      <c r="N43" s="35"/>
      <c r="O43" s="35"/>
      <c r="P43" s="35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5"/>
      <c r="H44" s="76"/>
      <c r="I44" s="35"/>
      <c r="J44" s="35"/>
      <c r="K44" s="34"/>
      <c r="L44" s="35"/>
      <c r="M44" s="35"/>
      <c r="N44" s="35"/>
      <c r="O44" s="35"/>
      <c r="P44" s="35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76"/>
      <c r="I45" s="35"/>
      <c r="J45" s="35"/>
      <c r="K45" s="35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/>
      <c r="G46" s="35"/>
      <c r="H46" s="76"/>
      <c r="I46" s="35"/>
      <c r="J46" s="35"/>
      <c r="K46" s="35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76"/>
      <c r="I47" s="35"/>
      <c r="J47" s="35"/>
      <c r="K47" s="35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/>
      <c r="G48" s="24"/>
      <c r="H48" s="24">
        <v>443.11429808999998</v>
      </c>
      <c r="I48" s="24"/>
      <c r="J48" s="24"/>
      <c r="K48" s="24"/>
      <c r="L48" s="24"/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/>
      <c r="G49" s="24"/>
      <c r="H49" s="24">
        <v>61.813858619999998</v>
      </c>
      <c r="I49" s="24"/>
      <c r="J49" s="24"/>
      <c r="K49" s="24"/>
      <c r="L49" s="24"/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/>
      <c r="G50" s="35"/>
      <c r="H50" s="76">
        <v>2.43625421</v>
      </c>
      <c r="I50" s="35"/>
      <c r="J50" s="35"/>
      <c r="K50" s="34"/>
      <c r="L50" s="35"/>
      <c r="M50" s="35"/>
      <c r="N50" s="35"/>
      <c r="O50" s="35"/>
      <c r="P50" s="35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/>
      <c r="G51" s="35"/>
      <c r="H51" s="76">
        <v>59.377604410000004</v>
      </c>
      <c r="I51" s="35"/>
      <c r="J51" s="35"/>
      <c r="K51" s="35"/>
      <c r="L51" s="35"/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/>
      <c r="G52" s="24"/>
      <c r="H52" s="24">
        <v>324.47440175000003</v>
      </c>
      <c r="I52" s="24"/>
      <c r="J52" s="24"/>
      <c r="K52" s="24"/>
      <c r="L52" s="24"/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/>
      <c r="G53" s="35"/>
      <c r="H53" s="76">
        <v>8.8030229200000001</v>
      </c>
      <c r="I53" s="35"/>
      <c r="J53" s="35"/>
      <c r="K53" s="34"/>
      <c r="L53" s="35"/>
      <c r="M53" s="35"/>
      <c r="N53" s="35"/>
      <c r="O53" s="35"/>
      <c r="P53" s="35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/>
      <c r="G54" s="35"/>
      <c r="H54" s="76">
        <v>5.7117418000000004</v>
      </c>
      <c r="I54" s="35"/>
      <c r="J54" s="35"/>
      <c r="K54" s="34"/>
      <c r="L54" s="35"/>
      <c r="M54" s="35"/>
      <c r="N54" s="35"/>
      <c r="O54" s="35"/>
      <c r="P54" s="35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/>
      <c r="G55" s="35"/>
      <c r="H55" s="76">
        <v>308.70720010999997</v>
      </c>
      <c r="I55" s="35"/>
      <c r="J55" s="35"/>
      <c r="K55" s="34"/>
      <c r="L55" s="35"/>
      <c r="M55" s="35"/>
      <c r="N55" s="35"/>
      <c r="O55" s="35"/>
      <c r="P55" s="35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/>
      <c r="G56" s="35"/>
      <c r="H56" s="76">
        <v>1.2524369200000001</v>
      </c>
      <c r="I56" s="35"/>
      <c r="J56" s="35"/>
      <c r="K56" s="35"/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/>
      <c r="G57" s="24"/>
      <c r="H57" s="24">
        <v>25.061594700000001</v>
      </c>
      <c r="I57" s="24"/>
      <c r="J57" s="24"/>
      <c r="K57" s="24"/>
      <c r="L57" s="24"/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/>
      <c r="G58" s="35"/>
      <c r="H58" s="76">
        <v>5.1447847400000004</v>
      </c>
      <c r="I58" s="35"/>
      <c r="J58" s="35"/>
      <c r="K58" s="34"/>
      <c r="L58" s="35"/>
      <c r="M58" s="35"/>
      <c r="N58" s="35"/>
      <c r="O58" s="35"/>
      <c r="P58" s="35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/>
      <c r="G59" s="35"/>
      <c r="H59" s="76">
        <v>2.4E-2</v>
      </c>
      <c r="I59" s="35"/>
      <c r="J59" s="35"/>
      <c r="K59" s="34"/>
      <c r="L59" s="35"/>
      <c r="M59" s="35"/>
      <c r="N59" s="35"/>
      <c r="O59" s="35"/>
      <c r="P59" s="35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/>
      <c r="G60" s="35"/>
      <c r="H60" s="76">
        <v>19.43965094</v>
      </c>
      <c r="I60" s="35"/>
      <c r="J60" s="35"/>
      <c r="K60" s="34"/>
      <c r="L60" s="35"/>
      <c r="M60" s="35"/>
      <c r="N60" s="35"/>
      <c r="O60" s="35"/>
      <c r="P60" s="35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/>
      <c r="G61" s="35"/>
      <c r="H61" s="76">
        <v>0.45315902000000002</v>
      </c>
      <c r="I61" s="35"/>
      <c r="J61" s="35"/>
      <c r="K61" s="35"/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/>
      <c r="G62" s="24"/>
      <c r="H62" s="24">
        <v>2.5160933299999999</v>
      </c>
      <c r="I62" s="24"/>
      <c r="J62" s="24"/>
      <c r="K62" s="24"/>
      <c r="L62" s="24"/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/>
      <c r="G63" s="35"/>
      <c r="H63" s="76">
        <v>2.16E-5</v>
      </c>
      <c r="I63" s="35"/>
      <c r="J63" s="35"/>
      <c r="K63" s="34"/>
      <c r="L63" s="35"/>
      <c r="M63" s="35"/>
      <c r="N63" s="35"/>
      <c r="O63" s="35"/>
      <c r="P63" s="35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/>
      <c r="G64" s="35"/>
      <c r="H64" s="76">
        <v>0.49376746999999999</v>
      </c>
      <c r="I64" s="35"/>
      <c r="J64" s="35"/>
      <c r="K64" s="34"/>
      <c r="L64" s="35"/>
      <c r="M64" s="35"/>
      <c r="N64" s="35"/>
      <c r="O64" s="35"/>
      <c r="P64" s="35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/>
      <c r="G65" s="35"/>
      <c r="H65" s="76">
        <v>0.45546810999999998</v>
      </c>
      <c r="I65" s="35"/>
      <c r="J65" s="35"/>
      <c r="K65" s="34"/>
      <c r="L65" s="35"/>
      <c r="M65" s="35"/>
      <c r="N65" s="35"/>
      <c r="O65" s="35"/>
      <c r="P65" s="35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/>
      <c r="G66" s="35"/>
      <c r="H66" s="76">
        <v>0.79541735999999996</v>
      </c>
      <c r="I66" s="35"/>
      <c r="J66" s="35"/>
      <c r="K66" s="34"/>
      <c r="L66" s="35"/>
      <c r="M66" s="35"/>
      <c r="N66" s="35"/>
      <c r="O66" s="35"/>
      <c r="P66" s="35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5"/>
      <c r="H67" s="76">
        <v>1.5004490000000001E-2</v>
      </c>
      <c r="I67" s="35"/>
      <c r="J67" s="35"/>
      <c r="K67" s="34"/>
      <c r="L67" s="35"/>
      <c r="M67" s="35"/>
      <c r="N67" s="35"/>
      <c r="O67" s="35"/>
      <c r="P67" s="35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/>
      <c r="G68" s="35"/>
      <c r="H68" s="76">
        <v>0.75641429999999998</v>
      </c>
      <c r="I68" s="35"/>
      <c r="J68" s="35"/>
      <c r="K68" s="35"/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/>
      <c r="G69" s="24"/>
      <c r="H69" s="24">
        <v>3.8970000000000001E-5</v>
      </c>
      <c r="I69" s="24"/>
      <c r="J69" s="24"/>
      <c r="K69" s="24"/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/>
      <c r="G70" s="35"/>
      <c r="H70" s="76"/>
      <c r="I70" s="35"/>
      <c r="J70" s="35"/>
      <c r="K70" s="34"/>
      <c r="L70" s="35"/>
      <c r="M70" s="35"/>
      <c r="N70" s="35"/>
      <c r="O70" s="35"/>
      <c r="P70" s="35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/>
      <c r="G71" s="35"/>
      <c r="H71" s="76">
        <v>3.8970000000000001E-5</v>
      </c>
      <c r="I71" s="35"/>
      <c r="J71" s="35"/>
      <c r="K71" s="35"/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/>
      <c r="G72" s="24"/>
      <c r="H72" s="24">
        <v>29.248310719999999</v>
      </c>
      <c r="I72" s="24"/>
      <c r="J72" s="24"/>
      <c r="K72" s="24"/>
      <c r="L72" s="24"/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/>
      <c r="G73" s="35"/>
      <c r="H73" s="76">
        <v>1.11394846</v>
      </c>
      <c r="I73" s="35"/>
      <c r="J73" s="35"/>
      <c r="K73" s="34"/>
      <c r="L73" s="35"/>
      <c r="M73" s="35"/>
      <c r="N73" s="35"/>
      <c r="O73" s="35"/>
      <c r="P73" s="35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/>
      <c r="G74" s="35"/>
      <c r="H74" s="76">
        <v>28.13436226</v>
      </c>
      <c r="I74" s="35"/>
      <c r="J74" s="35"/>
      <c r="K74" s="35"/>
      <c r="L74" s="35"/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/>
      <c r="G75" s="24"/>
      <c r="H75" s="24">
        <v>1543.6792707300001</v>
      </c>
      <c r="I75" s="24"/>
      <c r="J75" s="24"/>
      <c r="K75" s="24"/>
      <c r="L75" s="24"/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/>
      <c r="G76" s="24"/>
      <c r="H76" s="24">
        <v>1408.2259977799999</v>
      </c>
      <c r="I76" s="24"/>
      <c r="J76" s="24"/>
      <c r="K76" s="24"/>
      <c r="L76" s="24"/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/>
      <c r="G77" s="35"/>
      <c r="H77" s="76">
        <v>4.7335233900000002</v>
      </c>
      <c r="I77" s="35"/>
      <c r="J77" s="35"/>
      <c r="K77" s="34"/>
      <c r="L77" s="35"/>
      <c r="M77" s="35"/>
      <c r="N77" s="35"/>
      <c r="O77" s="35"/>
      <c r="P77" s="35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/>
      <c r="G78" s="35"/>
      <c r="H78" s="76">
        <v>1403.3566585599999</v>
      </c>
      <c r="I78" s="35"/>
      <c r="J78" s="35"/>
      <c r="K78" s="34"/>
      <c r="L78" s="35"/>
      <c r="M78" s="35"/>
      <c r="N78" s="35"/>
      <c r="O78" s="35"/>
      <c r="P78" s="35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5"/>
      <c r="H79" s="76"/>
      <c r="I79" s="35"/>
      <c r="J79" s="35"/>
      <c r="K79" s="34"/>
      <c r="L79" s="35"/>
      <c r="M79" s="35"/>
      <c r="N79" s="35"/>
      <c r="O79" s="35"/>
      <c r="P79" s="35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/>
      <c r="G80" s="35"/>
      <c r="H80" s="76">
        <v>0.13581583</v>
      </c>
      <c r="I80" s="35"/>
      <c r="J80" s="35"/>
      <c r="K80" s="35"/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/>
      <c r="G81" s="24"/>
      <c r="H81" s="24">
        <v>131.37035496999999</v>
      </c>
      <c r="I81" s="24"/>
      <c r="J81" s="24"/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5"/>
      <c r="H82" s="76">
        <v>4.1434881800000003</v>
      </c>
      <c r="I82" s="35"/>
      <c r="J82" s="35"/>
      <c r="K82" s="34"/>
      <c r="L82" s="35"/>
      <c r="M82" s="35"/>
      <c r="N82" s="35"/>
      <c r="O82" s="35"/>
      <c r="P82" s="35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/>
      <c r="G83" s="35"/>
      <c r="H83" s="76">
        <v>126.97437001</v>
      </c>
      <c r="I83" s="35"/>
      <c r="J83" s="35"/>
      <c r="K83" s="34"/>
      <c r="L83" s="35"/>
      <c r="M83" s="35"/>
      <c r="N83" s="35"/>
      <c r="O83" s="35"/>
      <c r="P83" s="35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5"/>
      <c r="H84" s="76"/>
      <c r="I84" s="35"/>
      <c r="J84" s="35"/>
      <c r="K84" s="34"/>
      <c r="L84" s="35"/>
      <c r="M84" s="35"/>
      <c r="N84" s="35"/>
      <c r="O84" s="35"/>
      <c r="P84" s="35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35"/>
      <c r="H85" s="76">
        <v>0.25249677999999998</v>
      </c>
      <c r="I85" s="35"/>
      <c r="J85" s="35"/>
      <c r="K85" s="35"/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/>
      <c r="G86" s="24"/>
      <c r="H86" s="24">
        <v>4.0829179800000004</v>
      </c>
      <c r="I86" s="24"/>
      <c r="J86" s="24"/>
      <c r="K86" s="24"/>
      <c r="L86" s="24"/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/>
      <c r="G87" s="35"/>
      <c r="H87" s="76">
        <v>2.7579518900000002</v>
      </c>
      <c r="I87" s="35"/>
      <c r="J87" s="35"/>
      <c r="K87" s="34"/>
      <c r="L87" s="35"/>
      <c r="M87" s="35"/>
      <c r="N87" s="35"/>
      <c r="O87" s="35"/>
      <c r="P87" s="35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/>
      <c r="H88" s="76">
        <v>1.32496609</v>
      </c>
      <c r="I88" s="35"/>
      <c r="J88" s="35"/>
      <c r="K88" s="35"/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35"/>
      <c r="H90" s="76"/>
      <c r="I90" s="35"/>
      <c r="J90" s="35"/>
      <c r="K90" s="35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/>
      <c r="G91" s="24"/>
      <c r="H91" s="24">
        <v>433.08621700999998</v>
      </c>
      <c r="I91" s="24"/>
      <c r="J91" s="24"/>
      <c r="K91" s="24"/>
      <c r="L91" s="24"/>
      <c r="M91" s="24"/>
      <c r="N91" s="24"/>
      <c r="O91" s="24"/>
      <c r="P91" s="24"/>
      <c r="Q91" s="24"/>
    </row>
    <row r="92" spans="1:17" ht="15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/>
      <c r="G92" s="24"/>
      <c r="H92" s="24">
        <v>0.25271833999999999</v>
      </c>
      <c r="I92" s="24"/>
      <c r="J92" s="24"/>
      <c r="K92" s="24"/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/>
      <c r="G93" s="35"/>
      <c r="H93" s="76">
        <v>0.25271833999999999</v>
      </c>
      <c r="I93" s="35"/>
      <c r="J93" s="35"/>
      <c r="K93" s="35"/>
      <c r="L93" s="35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5"/>
      <c r="H95" s="76"/>
      <c r="I95" s="35"/>
      <c r="J95" s="35"/>
      <c r="K95" s="34"/>
      <c r="L95" s="35"/>
      <c r="M95" s="35"/>
      <c r="N95" s="35"/>
      <c r="O95" s="35"/>
      <c r="P95" s="35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/>
      <c r="G96" s="35"/>
      <c r="H96" s="76"/>
      <c r="I96" s="35"/>
      <c r="J96" s="35"/>
      <c r="K96" s="35"/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>
        <v>0.14895225000000001</v>
      </c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5"/>
      <c r="H98" s="76">
        <v>0.14895225000000001</v>
      </c>
      <c r="I98" s="35"/>
      <c r="J98" s="35"/>
      <c r="K98" s="34"/>
      <c r="L98" s="35"/>
      <c r="M98" s="35"/>
      <c r="N98" s="35"/>
      <c r="O98" s="35"/>
      <c r="P98" s="35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76"/>
      <c r="I99" s="35"/>
      <c r="J99" s="35"/>
      <c r="K99" s="35"/>
      <c r="L99" s="35"/>
      <c r="M99" s="35"/>
      <c r="N99" s="35"/>
      <c r="O99" s="35"/>
      <c r="P99" s="35"/>
      <c r="Q99" s="35"/>
    </row>
    <row r="100" spans="1:17" ht="30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5"/>
      <c r="H101" s="76"/>
      <c r="I101" s="35"/>
      <c r="J101" s="35"/>
      <c r="K101" s="34"/>
      <c r="L101" s="35"/>
      <c r="M101" s="35"/>
      <c r="N101" s="35"/>
      <c r="O101" s="35"/>
      <c r="P101" s="35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76"/>
      <c r="I102" s="35"/>
      <c r="J102" s="35"/>
      <c r="K102" s="35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/>
      <c r="G103" s="24"/>
      <c r="H103" s="24">
        <v>432.68454642</v>
      </c>
      <c r="I103" s="24"/>
      <c r="J103" s="24"/>
      <c r="K103" s="24"/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5"/>
      <c r="H104" s="76">
        <v>8.1942899999999999E-3</v>
      </c>
      <c r="I104" s="35"/>
      <c r="J104" s="35"/>
      <c r="K104" s="34"/>
      <c r="L104" s="35"/>
      <c r="M104" s="35"/>
      <c r="N104" s="35"/>
      <c r="O104" s="35"/>
      <c r="P104" s="35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/>
      <c r="G105" s="35"/>
      <c r="H105" s="76">
        <v>8.6536999999999996E-4</v>
      </c>
      <c r="I105" s="35"/>
      <c r="J105" s="35"/>
      <c r="K105" s="34"/>
      <c r="L105" s="35"/>
      <c r="M105" s="35"/>
      <c r="N105" s="35"/>
      <c r="O105" s="35"/>
      <c r="P105" s="35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/>
      <c r="G106" s="35"/>
      <c r="H106" s="76">
        <v>388.19405497999998</v>
      </c>
      <c r="I106" s="35"/>
      <c r="J106" s="35"/>
      <c r="K106" s="34"/>
      <c r="L106" s="35"/>
      <c r="M106" s="35"/>
      <c r="N106" s="35"/>
      <c r="O106" s="35"/>
      <c r="P106" s="35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5"/>
      <c r="H107" s="76">
        <v>33.547039359999999</v>
      </c>
      <c r="I107" s="35"/>
      <c r="J107" s="35"/>
      <c r="K107" s="34"/>
      <c r="L107" s="35"/>
      <c r="M107" s="35"/>
      <c r="N107" s="35"/>
      <c r="O107" s="35"/>
      <c r="P107" s="35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5"/>
      <c r="H108" s="76"/>
      <c r="I108" s="35"/>
      <c r="J108" s="35"/>
      <c r="K108" s="34"/>
      <c r="L108" s="35"/>
      <c r="M108" s="35"/>
      <c r="N108" s="35"/>
      <c r="O108" s="35"/>
      <c r="P108" s="35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/>
      <c r="G109" s="35"/>
      <c r="H109" s="76">
        <v>10.93439242</v>
      </c>
      <c r="I109" s="35"/>
      <c r="J109" s="35"/>
      <c r="K109" s="35"/>
      <c r="L109" s="35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/>
      <c r="G110" s="24"/>
      <c r="H110" s="24">
        <v>88.168447889999996</v>
      </c>
      <c r="I110" s="24"/>
      <c r="J110" s="24"/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/>
      <c r="G111" s="24"/>
      <c r="H111" s="24">
        <v>88.168447889999996</v>
      </c>
      <c r="I111" s="24"/>
      <c r="J111" s="24"/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5"/>
      <c r="H112" s="76"/>
      <c r="I112" s="35"/>
      <c r="J112" s="35"/>
      <c r="K112" s="34"/>
      <c r="L112" s="35"/>
      <c r="M112" s="35"/>
      <c r="N112" s="35"/>
      <c r="O112" s="35"/>
      <c r="P112" s="35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/>
      <c r="G113" s="35"/>
      <c r="H113" s="76">
        <v>0.45751327000000003</v>
      </c>
      <c r="I113" s="35"/>
      <c r="J113" s="35"/>
      <c r="K113" s="34"/>
      <c r="L113" s="35"/>
      <c r="M113" s="35"/>
      <c r="N113" s="35"/>
      <c r="O113" s="35"/>
      <c r="P113" s="35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/>
      <c r="G114" s="35"/>
      <c r="H114" s="76">
        <v>71.768360700000002</v>
      </c>
      <c r="I114" s="35"/>
      <c r="J114" s="35"/>
      <c r="K114" s="34"/>
      <c r="L114" s="35"/>
      <c r="M114" s="35"/>
      <c r="N114" s="35"/>
      <c r="O114" s="35"/>
      <c r="P114" s="35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/>
      <c r="G115" s="35"/>
      <c r="H115" s="76">
        <v>15.942573919999999</v>
      </c>
      <c r="I115" s="35"/>
      <c r="J115" s="35"/>
      <c r="K115" s="34"/>
      <c r="L115" s="35"/>
      <c r="M115" s="35"/>
      <c r="N115" s="35"/>
      <c r="O115" s="35"/>
      <c r="P115" s="35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/>
      <c r="G116" s="35"/>
      <c r="H116" s="76"/>
      <c r="I116" s="35"/>
      <c r="J116" s="35"/>
      <c r="K116" s="35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5"/>
      <c r="H118" s="76"/>
      <c r="I118" s="35"/>
      <c r="J118" s="35"/>
      <c r="K118" s="34"/>
      <c r="L118" s="35"/>
      <c r="M118" s="35"/>
      <c r="N118" s="35"/>
      <c r="O118" s="35"/>
      <c r="P118" s="35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5"/>
      <c r="H119" s="76"/>
      <c r="I119" s="35"/>
      <c r="J119" s="35"/>
      <c r="K119" s="34"/>
      <c r="L119" s="35"/>
      <c r="M119" s="35"/>
      <c r="N119" s="35"/>
      <c r="O119" s="35"/>
      <c r="P119" s="35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/>
      <c r="G120" s="35"/>
      <c r="H120" s="76"/>
      <c r="I120" s="35"/>
      <c r="J120" s="35"/>
      <c r="K120" s="34"/>
      <c r="L120" s="35"/>
      <c r="M120" s="35"/>
      <c r="N120" s="35"/>
      <c r="O120" s="35"/>
      <c r="P120" s="35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5"/>
      <c r="H121" s="76"/>
      <c r="I121" s="35"/>
      <c r="J121" s="35"/>
      <c r="K121" s="34"/>
      <c r="L121" s="35"/>
      <c r="M121" s="35"/>
      <c r="N121" s="35"/>
      <c r="O121" s="35"/>
      <c r="P121" s="35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5"/>
      <c r="H122" s="76"/>
      <c r="I122" s="35"/>
      <c r="J122" s="35"/>
      <c r="K122" s="34"/>
      <c r="L122" s="35"/>
      <c r="M122" s="35"/>
      <c r="N122" s="35"/>
      <c r="O122" s="35"/>
      <c r="P122" s="35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5"/>
      <c r="H123" s="76"/>
      <c r="I123" s="35"/>
      <c r="J123" s="35"/>
      <c r="K123" s="34"/>
      <c r="L123" s="35"/>
      <c r="M123" s="35"/>
      <c r="N123" s="35"/>
      <c r="O123" s="35"/>
      <c r="P123" s="35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97"/>
      <c r="I124" s="65"/>
      <c r="J124" s="65"/>
      <c r="K124" s="65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99" t="s">
        <v>3</v>
      </c>
      <c r="B125" s="100"/>
      <c r="C125" s="101"/>
      <c r="D125" s="66" t="s">
        <v>4</v>
      </c>
      <c r="E125" s="25" t="s">
        <v>257</v>
      </c>
      <c r="F125" s="16" t="s">
        <v>5</v>
      </c>
      <c r="G125" s="16" t="s">
        <v>6</v>
      </c>
      <c r="H125" s="98" t="s">
        <v>7</v>
      </c>
      <c r="I125" s="16" t="s">
        <v>8</v>
      </c>
      <c r="J125" s="16" t="s">
        <v>9</v>
      </c>
      <c r="K125" s="17" t="s">
        <v>10</v>
      </c>
      <c r="L125" s="16" t="s">
        <v>11</v>
      </c>
      <c r="M125" s="16" t="s">
        <v>12</v>
      </c>
      <c r="N125" s="17" t="s">
        <v>13</v>
      </c>
      <c r="O125" s="16" t="s">
        <v>14</v>
      </c>
      <c r="P125" s="16" t="s">
        <v>15</v>
      </c>
      <c r="Q125" s="17" t="s">
        <v>16</v>
      </c>
    </row>
    <row r="126" spans="1:17" ht="13.35" customHeight="1" x14ac:dyDescent="0.2">
      <c r="A126" s="99"/>
      <c r="B126" s="100"/>
      <c r="C126" s="101"/>
      <c r="D126" s="22" t="s">
        <v>258</v>
      </c>
      <c r="E126" s="25" t="s">
        <v>259</v>
      </c>
      <c r="F126" s="24"/>
      <c r="G126" s="24"/>
      <c r="H126" s="24">
        <v>2723.8674373499998</v>
      </c>
      <c r="I126" s="24"/>
      <c r="J126" s="24"/>
      <c r="K126" s="24"/>
      <c r="L126" s="24"/>
      <c r="M126" s="24"/>
      <c r="N126" s="24"/>
      <c r="O126" s="24"/>
      <c r="P126" s="24"/>
      <c r="Q126" s="24"/>
    </row>
    <row r="127" spans="1:17" ht="15" customHeight="1" x14ac:dyDescent="0.2">
      <c r="A127" s="99"/>
      <c r="B127" s="100"/>
      <c r="C127" s="101"/>
      <c r="D127" s="22" t="s">
        <v>260</v>
      </c>
      <c r="E127" s="25" t="s">
        <v>261</v>
      </c>
      <c r="F127" s="24"/>
      <c r="G127" s="24"/>
      <c r="H127" s="24">
        <v>2630.1505054600002</v>
      </c>
      <c r="I127" s="24"/>
      <c r="J127" s="24"/>
      <c r="K127" s="24"/>
      <c r="L127" s="24"/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/>
      <c r="G128" s="24"/>
      <c r="H128" s="24">
        <v>2313.88293651</v>
      </c>
      <c r="I128" s="24"/>
      <c r="J128" s="24"/>
      <c r="K128" s="24"/>
      <c r="L128" s="24"/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/>
      <c r="G129" s="24"/>
      <c r="H129" s="24">
        <v>787.57351506999998</v>
      </c>
      <c r="I129" s="24"/>
      <c r="J129" s="24"/>
      <c r="K129" s="24"/>
      <c r="L129" s="24"/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/>
      <c r="G130" s="35"/>
      <c r="H130" s="76">
        <v>667.28815082000006</v>
      </c>
      <c r="I130" s="35"/>
      <c r="J130" s="35"/>
      <c r="K130" s="35"/>
      <c r="L130" s="35"/>
      <c r="M130" s="35"/>
      <c r="N130" s="35"/>
      <c r="O130" s="35"/>
      <c r="P130" s="35"/>
      <c r="Q130" s="76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/>
      <c r="G131" s="35"/>
      <c r="H131" s="76">
        <v>103.4470779</v>
      </c>
      <c r="I131" s="35"/>
      <c r="J131" s="35"/>
      <c r="K131" s="35"/>
      <c r="L131" s="35"/>
      <c r="M131" s="35"/>
      <c r="N131" s="35"/>
      <c r="O131" s="35"/>
      <c r="P131" s="35"/>
      <c r="Q131" s="76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/>
      <c r="G132" s="35"/>
      <c r="H132" s="76">
        <v>2.5075235299999998</v>
      </c>
      <c r="I132" s="35"/>
      <c r="J132" s="35"/>
      <c r="K132" s="35"/>
      <c r="L132" s="35"/>
      <c r="M132" s="35"/>
      <c r="N132" s="35"/>
      <c r="O132" s="35"/>
      <c r="P132" s="35"/>
      <c r="Q132" s="76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/>
      <c r="G133" s="35"/>
      <c r="H133" s="76">
        <v>13.83565213</v>
      </c>
      <c r="I133" s="35"/>
      <c r="J133" s="35"/>
      <c r="K133" s="35"/>
      <c r="L133" s="35"/>
      <c r="M133" s="35"/>
      <c r="N133" s="35"/>
      <c r="O133" s="35"/>
      <c r="P133" s="35"/>
      <c r="Q133" s="76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/>
      <c r="G134" s="35"/>
      <c r="H134" s="76">
        <v>0.43031487000000002</v>
      </c>
      <c r="I134" s="35"/>
      <c r="J134" s="35"/>
      <c r="K134" s="35"/>
      <c r="L134" s="35"/>
      <c r="M134" s="35"/>
      <c r="N134" s="35"/>
      <c r="O134" s="35"/>
      <c r="P134" s="35"/>
      <c r="Q134" s="24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/>
      <c r="G135" s="35"/>
      <c r="H135" s="76">
        <v>6.4795820000000004E-2</v>
      </c>
      <c r="I135" s="35"/>
      <c r="J135" s="35"/>
      <c r="K135" s="35"/>
      <c r="L135" s="35"/>
      <c r="M135" s="35"/>
      <c r="N135" s="35"/>
      <c r="O135" s="35"/>
      <c r="P135" s="35"/>
      <c r="Q135" s="76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/>
      <c r="G136" s="24"/>
      <c r="H136" s="24">
        <v>298.21647934999999</v>
      </c>
      <c r="I136" s="24"/>
      <c r="J136" s="24"/>
      <c r="K136" s="24"/>
      <c r="L136" s="24"/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/>
      <c r="G137" s="35"/>
      <c r="H137" s="76">
        <v>50.809666180000001</v>
      </c>
      <c r="I137" s="35"/>
      <c r="J137" s="35"/>
      <c r="K137" s="35"/>
      <c r="L137" s="35"/>
      <c r="M137" s="35"/>
      <c r="N137" s="35"/>
      <c r="O137" s="35"/>
      <c r="P137" s="35"/>
      <c r="Q137" s="76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/>
      <c r="G138" s="35"/>
      <c r="H138" s="76">
        <v>37.430576080000002</v>
      </c>
      <c r="I138" s="35"/>
      <c r="J138" s="35"/>
      <c r="K138" s="35"/>
      <c r="L138" s="35"/>
      <c r="M138" s="35"/>
      <c r="N138" s="35"/>
      <c r="O138" s="35"/>
      <c r="P138" s="35"/>
      <c r="Q138" s="76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/>
      <c r="G139" s="35"/>
      <c r="H139" s="76">
        <v>201.68372277</v>
      </c>
      <c r="I139" s="35"/>
      <c r="J139" s="35"/>
      <c r="K139" s="35"/>
      <c r="L139" s="35"/>
      <c r="M139" s="35"/>
      <c r="N139" s="35"/>
      <c r="O139" s="35"/>
      <c r="P139" s="35"/>
      <c r="Q139" s="76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/>
      <c r="G140" s="35"/>
      <c r="H140" s="76">
        <v>8.1976112899999993</v>
      </c>
      <c r="I140" s="35"/>
      <c r="J140" s="35"/>
      <c r="K140" s="35"/>
      <c r="L140" s="35"/>
      <c r="M140" s="35"/>
      <c r="N140" s="35"/>
      <c r="O140" s="35"/>
      <c r="P140" s="35"/>
      <c r="Q140" s="76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/>
      <c r="G141" s="35"/>
      <c r="H141" s="76">
        <v>2.7326E-4</v>
      </c>
      <c r="I141" s="35"/>
      <c r="J141" s="35"/>
      <c r="K141" s="35"/>
      <c r="L141" s="35"/>
      <c r="M141" s="35"/>
      <c r="N141" s="35"/>
      <c r="O141" s="35"/>
      <c r="P141" s="35"/>
      <c r="Q141" s="24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/>
      <c r="G142" s="35"/>
      <c r="H142" s="76">
        <v>9.4629770000000002E-2</v>
      </c>
      <c r="I142" s="35"/>
      <c r="J142" s="35"/>
      <c r="K142" s="35"/>
      <c r="L142" s="35"/>
      <c r="M142" s="35"/>
      <c r="N142" s="35"/>
      <c r="O142" s="35"/>
      <c r="P142" s="35"/>
      <c r="Q142" s="76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/>
      <c r="G143" s="24"/>
      <c r="H143" s="24">
        <v>708.64353433999997</v>
      </c>
      <c r="I143" s="24"/>
      <c r="J143" s="24"/>
      <c r="K143" s="24"/>
      <c r="L143" s="24"/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/>
      <c r="G144" s="35"/>
      <c r="H144" s="76">
        <v>2.9165473799999999</v>
      </c>
      <c r="I144" s="35"/>
      <c r="J144" s="35"/>
      <c r="K144" s="35"/>
      <c r="L144" s="35"/>
      <c r="M144" s="35"/>
      <c r="N144" s="35"/>
      <c r="O144" s="35"/>
      <c r="P144" s="35"/>
      <c r="Q144" s="76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/>
      <c r="G145" s="35"/>
      <c r="H145" s="76">
        <v>148.14576789</v>
      </c>
      <c r="I145" s="35"/>
      <c r="J145" s="35"/>
      <c r="K145" s="35"/>
      <c r="L145" s="35"/>
      <c r="M145" s="35"/>
      <c r="N145" s="35"/>
      <c r="O145" s="35"/>
      <c r="P145" s="35"/>
      <c r="Q145" s="76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/>
      <c r="G146" s="35"/>
      <c r="H146" s="76">
        <v>154.63192339</v>
      </c>
      <c r="I146" s="35"/>
      <c r="J146" s="35"/>
      <c r="K146" s="35"/>
      <c r="L146" s="35"/>
      <c r="M146" s="35"/>
      <c r="N146" s="35"/>
      <c r="O146" s="35"/>
      <c r="P146" s="35"/>
      <c r="Q146" s="76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/>
      <c r="G147" s="35"/>
      <c r="H147" s="76">
        <v>30.528459510000001</v>
      </c>
      <c r="I147" s="35"/>
      <c r="J147" s="35"/>
      <c r="K147" s="35"/>
      <c r="L147" s="35"/>
      <c r="M147" s="35"/>
      <c r="N147" s="35"/>
      <c r="O147" s="35"/>
      <c r="P147" s="35"/>
      <c r="Q147" s="76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/>
      <c r="G148" s="35"/>
      <c r="H148" s="76">
        <v>74.601962279999995</v>
      </c>
      <c r="I148" s="35"/>
      <c r="J148" s="35"/>
      <c r="K148" s="35"/>
      <c r="L148" s="35"/>
      <c r="M148" s="35"/>
      <c r="N148" s="35"/>
      <c r="O148" s="35"/>
      <c r="P148" s="35"/>
      <c r="Q148" s="76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/>
      <c r="G149" s="35"/>
      <c r="H149" s="76">
        <v>10.5499957</v>
      </c>
      <c r="I149" s="35"/>
      <c r="J149" s="35"/>
      <c r="K149" s="35"/>
      <c r="L149" s="35"/>
      <c r="M149" s="35"/>
      <c r="N149" s="35"/>
      <c r="O149" s="35"/>
      <c r="P149" s="35"/>
      <c r="Q149" s="24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/>
      <c r="G150" s="35"/>
      <c r="H150" s="76">
        <v>287.26887819000001</v>
      </c>
      <c r="I150" s="35"/>
      <c r="J150" s="35"/>
      <c r="K150" s="35"/>
      <c r="L150" s="35"/>
      <c r="M150" s="35"/>
      <c r="N150" s="35"/>
      <c r="O150" s="35"/>
      <c r="P150" s="35"/>
      <c r="Q150" s="76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/>
      <c r="G151" s="24"/>
      <c r="H151" s="24">
        <v>509.43306152999997</v>
      </c>
      <c r="I151" s="24"/>
      <c r="J151" s="24"/>
      <c r="K151" s="24"/>
      <c r="L151" s="24"/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/>
      <c r="G152" s="35"/>
      <c r="H152" s="76">
        <v>302.03924857999999</v>
      </c>
      <c r="I152" s="35"/>
      <c r="J152" s="35"/>
      <c r="K152" s="35"/>
      <c r="L152" s="35"/>
      <c r="M152" s="35"/>
      <c r="N152" s="35"/>
      <c r="O152" s="35"/>
      <c r="P152" s="35"/>
      <c r="Q152" s="76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/>
      <c r="G153" s="35"/>
      <c r="H153" s="76">
        <v>117.73892531</v>
      </c>
      <c r="I153" s="35"/>
      <c r="J153" s="35"/>
      <c r="K153" s="35"/>
      <c r="L153" s="35"/>
      <c r="M153" s="35"/>
      <c r="N153" s="35"/>
      <c r="O153" s="35"/>
      <c r="P153" s="35"/>
      <c r="Q153" s="76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/>
      <c r="G154" s="35"/>
      <c r="H154" s="76">
        <v>89.163251900000006</v>
      </c>
      <c r="I154" s="35"/>
      <c r="J154" s="35"/>
      <c r="K154" s="35"/>
      <c r="L154" s="35"/>
      <c r="M154" s="35"/>
      <c r="N154" s="35"/>
      <c r="O154" s="35"/>
      <c r="P154" s="35"/>
      <c r="Q154" s="76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76">
        <v>4.6000000000000001E-4</v>
      </c>
      <c r="I155" s="35"/>
      <c r="J155" s="35"/>
      <c r="K155" s="35"/>
      <c r="L155" s="35"/>
      <c r="M155" s="35"/>
      <c r="N155" s="35"/>
      <c r="O155" s="35"/>
      <c r="P155" s="35"/>
      <c r="Q155" s="76"/>
    </row>
    <row r="156" spans="1:17" ht="45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76"/>
      <c r="I156" s="35"/>
      <c r="J156" s="35"/>
      <c r="K156" s="35"/>
      <c r="L156" s="35"/>
      <c r="M156" s="35"/>
      <c r="N156" s="35"/>
      <c r="O156" s="35"/>
      <c r="P156" s="35"/>
      <c r="Q156" s="76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35"/>
      <c r="H157" s="76"/>
      <c r="I157" s="35"/>
      <c r="J157" s="35"/>
      <c r="K157" s="35"/>
      <c r="L157" s="35"/>
      <c r="M157" s="35"/>
      <c r="N157" s="35"/>
      <c r="O157" s="35"/>
      <c r="P157" s="35"/>
      <c r="Q157" s="24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/>
      <c r="G158" s="35"/>
      <c r="H158" s="76">
        <v>0.49117574000000003</v>
      </c>
      <c r="I158" s="35"/>
      <c r="J158" s="35"/>
      <c r="K158" s="35"/>
      <c r="L158" s="35"/>
      <c r="M158" s="35"/>
      <c r="N158" s="35"/>
      <c r="O158" s="35"/>
      <c r="P158" s="35"/>
      <c r="Q158" s="76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/>
      <c r="G159" s="24"/>
      <c r="H159" s="24">
        <v>10.016346220000001</v>
      </c>
      <c r="I159" s="24"/>
      <c r="J159" s="24"/>
      <c r="K159" s="24"/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/>
      <c r="G160" s="35"/>
      <c r="H160" s="76">
        <v>8.7211804100000005</v>
      </c>
      <c r="I160" s="35"/>
      <c r="J160" s="35"/>
      <c r="K160" s="35"/>
      <c r="L160" s="35"/>
      <c r="M160" s="35"/>
      <c r="N160" s="35"/>
      <c r="O160" s="35"/>
      <c r="P160" s="35"/>
      <c r="Q160" s="76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/>
      <c r="G161" s="35"/>
      <c r="H161" s="76">
        <v>1.1407233000000001</v>
      </c>
      <c r="I161" s="35"/>
      <c r="J161" s="35"/>
      <c r="K161" s="35"/>
      <c r="L161" s="35"/>
      <c r="M161" s="35"/>
      <c r="N161" s="35"/>
      <c r="O161" s="35"/>
      <c r="P161" s="35"/>
      <c r="Q161" s="24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/>
      <c r="G162" s="35"/>
      <c r="H162" s="76">
        <v>0.15444251000000001</v>
      </c>
      <c r="I162" s="35"/>
      <c r="J162" s="35"/>
      <c r="K162" s="35"/>
      <c r="L162" s="35"/>
      <c r="M162" s="35"/>
      <c r="N162" s="35"/>
      <c r="O162" s="35"/>
      <c r="P162" s="35"/>
      <c r="Q162" s="24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/>
      <c r="G163" s="24"/>
      <c r="H163" s="24">
        <v>316.26756895</v>
      </c>
      <c r="I163" s="24"/>
      <c r="J163" s="24"/>
      <c r="K163" s="24"/>
      <c r="L163" s="24"/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/>
      <c r="G164" s="24"/>
      <c r="H164" s="24">
        <v>305.48457381999998</v>
      </c>
      <c r="I164" s="24"/>
      <c r="J164" s="24"/>
      <c r="K164" s="24"/>
      <c r="L164" s="24"/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/>
      <c r="G165" s="35"/>
      <c r="H165" s="76">
        <v>8.5703737199999992</v>
      </c>
      <c r="I165" s="35"/>
      <c r="J165" s="35"/>
      <c r="K165" s="35"/>
      <c r="L165" s="35"/>
      <c r="M165" s="35"/>
      <c r="N165" s="35"/>
      <c r="O165" s="35"/>
      <c r="P165" s="35"/>
      <c r="Q165" s="76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/>
      <c r="G166" s="35"/>
      <c r="H166" s="76">
        <v>6.7238255899999997</v>
      </c>
      <c r="I166" s="35"/>
      <c r="J166" s="35"/>
      <c r="K166" s="35"/>
      <c r="L166" s="35"/>
      <c r="M166" s="35"/>
      <c r="N166" s="35"/>
      <c r="O166" s="35"/>
      <c r="P166" s="35"/>
      <c r="Q166" s="76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/>
      <c r="G167" s="35"/>
      <c r="H167" s="76">
        <v>13.57260123</v>
      </c>
      <c r="I167" s="35"/>
      <c r="J167" s="35"/>
      <c r="K167" s="35"/>
      <c r="L167" s="35"/>
      <c r="M167" s="35"/>
      <c r="N167" s="35"/>
      <c r="O167" s="35"/>
      <c r="P167" s="35"/>
      <c r="Q167" s="76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/>
      <c r="G168" s="35"/>
      <c r="H168" s="76">
        <v>18.953889190000002</v>
      </c>
      <c r="I168" s="35"/>
      <c r="J168" s="35"/>
      <c r="K168" s="35"/>
      <c r="L168" s="35"/>
      <c r="M168" s="35"/>
      <c r="N168" s="35"/>
      <c r="O168" s="35"/>
      <c r="P168" s="35"/>
      <c r="Q168" s="76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/>
      <c r="G169" s="35"/>
      <c r="H169" s="76">
        <v>10.634749490000001</v>
      </c>
      <c r="I169" s="35"/>
      <c r="J169" s="35"/>
      <c r="K169" s="35"/>
      <c r="L169" s="35"/>
      <c r="M169" s="35"/>
      <c r="N169" s="35"/>
      <c r="O169" s="35"/>
      <c r="P169" s="35"/>
      <c r="Q169" s="76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/>
      <c r="G170" s="35"/>
      <c r="H170" s="76">
        <v>239.72929159</v>
      </c>
      <c r="I170" s="35"/>
      <c r="J170" s="35"/>
      <c r="K170" s="35"/>
      <c r="L170" s="35"/>
      <c r="M170" s="35"/>
      <c r="N170" s="35"/>
      <c r="O170" s="35"/>
      <c r="P170" s="35"/>
      <c r="Q170" s="76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/>
      <c r="G171" s="35"/>
      <c r="H171" s="76">
        <v>3.0749279899999999</v>
      </c>
      <c r="I171" s="35"/>
      <c r="J171" s="35"/>
      <c r="K171" s="35"/>
      <c r="L171" s="35"/>
      <c r="M171" s="35"/>
      <c r="N171" s="35"/>
      <c r="O171" s="35"/>
      <c r="P171" s="35"/>
      <c r="Q171" s="24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/>
      <c r="G172" s="35"/>
      <c r="H172" s="76">
        <v>4.2249150200000001</v>
      </c>
      <c r="I172" s="35"/>
      <c r="J172" s="35"/>
      <c r="K172" s="35"/>
      <c r="L172" s="35"/>
      <c r="M172" s="35"/>
      <c r="N172" s="35"/>
      <c r="O172" s="35"/>
      <c r="P172" s="35"/>
      <c r="Q172" s="76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/>
      <c r="G173" s="24"/>
      <c r="H173" s="24">
        <v>10.78299513</v>
      </c>
      <c r="I173" s="24"/>
      <c r="J173" s="24"/>
      <c r="K173" s="24"/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/>
      <c r="G174" s="35"/>
      <c r="H174" s="76">
        <v>9.5129175000000004</v>
      </c>
      <c r="I174" s="35"/>
      <c r="J174" s="35"/>
      <c r="K174" s="35"/>
      <c r="L174" s="35"/>
      <c r="M174" s="35"/>
      <c r="N174" s="35"/>
      <c r="O174" s="35"/>
      <c r="P174" s="35"/>
      <c r="Q174" s="76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/>
      <c r="G175" s="35"/>
      <c r="H175" s="76">
        <v>0.63085157999999997</v>
      </c>
      <c r="I175" s="35"/>
      <c r="J175" s="35"/>
      <c r="K175" s="35"/>
      <c r="L175" s="35"/>
      <c r="M175" s="35"/>
      <c r="N175" s="35"/>
      <c r="O175" s="35"/>
      <c r="P175" s="35"/>
      <c r="Q175" s="76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/>
      <c r="G176" s="35"/>
      <c r="H176" s="76">
        <v>0.61835640999999997</v>
      </c>
      <c r="I176" s="35"/>
      <c r="J176" s="35"/>
      <c r="K176" s="35"/>
      <c r="L176" s="35"/>
      <c r="M176" s="35"/>
      <c r="N176" s="35"/>
      <c r="O176" s="35"/>
      <c r="P176" s="35"/>
      <c r="Q176" s="24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/>
      <c r="G177" s="35"/>
      <c r="H177" s="76">
        <v>2.0869639999999998E-2</v>
      </c>
      <c r="I177" s="35"/>
      <c r="J177" s="35"/>
      <c r="K177" s="35"/>
      <c r="L177" s="35"/>
      <c r="M177" s="35"/>
      <c r="N177" s="35"/>
      <c r="O177" s="35"/>
      <c r="P177" s="35"/>
      <c r="Q177" s="24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76"/>
      <c r="I178" s="35"/>
      <c r="J178" s="35"/>
      <c r="K178" s="35"/>
      <c r="L178" s="35"/>
      <c r="M178" s="35"/>
      <c r="N178" s="35"/>
      <c r="O178" s="35"/>
      <c r="P178" s="35"/>
      <c r="Q178" s="76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/>
      <c r="G179" s="24"/>
      <c r="H179" s="24">
        <v>93.716931889999998</v>
      </c>
      <c r="I179" s="24"/>
      <c r="J179" s="24"/>
      <c r="K179" s="24"/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/>
      <c r="G180" s="24"/>
      <c r="H180" s="24">
        <v>10.28850488</v>
      </c>
      <c r="I180" s="24"/>
      <c r="J180" s="24"/>
      <c r="K180" s="24"/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/>
      <c r="G181" s="35"/>
      <c r="H181" s="76">
        <v>0.53037886000000001</v>
      </c>
      <c r="I181" s="35"/>
      <c r="J181" s="35"/>
      <c r="K181" s="35"/>
      <c r="L181" s="35"/>
      <c r="M181" s="35"/>
      <c r="N181" s="35"/>
      <c r="O181" s="35"/>
      <c r="P181" s="35"/>
      <c r="Q181" s="76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/>
      <c r="G182" s="35"/>
      <c r="H182" s="76">
        <v>0.54468342000000003</v>
      </c>
      <c r="I182" s="35"/>
      <c r="J182" s="35"/>
      <c r="K182" s="35"/>
      <c r="L182" s="35"/>
      <c r="M182" s="35"/>
      <c r="N182" s="35"/>
      <c r="O182" s="35"/>
      <c r="P182" s="35"/>
      <c r="Q182" s="76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/>
      <c r="G183" s="35"/>
      <c r="H183" s="76">
        <v>0.12335541999999999</v>
      </c>
      <c r="I183" s="35"/>
      <c r="J183" s="35"/>
      <c r="K183" s="35"/>
      <c r="L183" s="35"/>
      <c r="M183" s="35"/>
      <c r="N183" s="35"/>
      <c r="O183" s="35"/>
      <c r="P183" s="35"/>
      <c r="Q183" s="76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/>
      <c r="G184" s="35"/>
      <c r="H184" s="76">
        <v>2.95232961</v>
      </c>
      <c r="I184" s="35"/>
      <c r="J184" s="35"/>
      <c r="K184" s="35"/>
      <c r="L184" s="35"/>
      <c r="M184" s="35"/>
      <c r="N184" s="35"/>
      <c r="O184" s="35"/>
      <c r="P184" s="35"/>
      <c r="Q184" s="76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76">
        <v>1.97766E-3</v>
      </c>
      <c r="I185" s="35"/>
      <c r="J185" s="35"/>
      <c r="K185" s="35"/>
      <c r="L185" s="35"/>
      <c r="M185" s="35"/>
      <c r="N185" s="35"/>
      <c r="O185" s="35"/>
      <c r="P185" s="35"/>
      <c r="Q185" s="76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/>
      <c r="G186" s="35"/>
      <c r="H186" s="76"/>
      <c r="I186" s="35"/>
      <c r="J186" s="35"/>
      <c r="K186" s="35"/>
      <c r="L186" s="35"/>
      <c r="M186" s="35"/>
      <c r="N186" s="35"/>
      <c r="O186" s="35"/>
      <c r="P186" s="35"/>
      <c r="Q186" s="24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/>
      <c r="G187" s="35"/>
      <c r="H187" s="76"/>
      <c r="I187" s="35"/>
      <c r="J187" s="35"/>
      <c r="K187" s="35"/>
      <c r="L187" s="35"/>
      <c r="M187" s="35"/>
      <c r="N187" s="35"/>
      <c r="O187" s="35"/>
      <c r="P187" s="35"/>
      <c r="Q187" s="76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/>
      <c r="G188" s="35"/>
      <c r="H188" s="76">
        <v>6.1357799100000001</v>
      </c>
      <c r="I188" s="35"/>
      <c r="J188" s="35"/>
      <c r="K188" s="35"/>
      <c r="L188" s="35"/>
      <c r="M188" s="35"/>
      <c r="N188" s="35"/>
      <c r="O188" s="35"/>
      <c r="P188" s="35"/>
      <c r="Q188" s="76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/>
      <c r="G189" s="24"/>
      <c r="H189" s="24">
        <v>83.428427009999993</v>
      </c>
      <c r="I189" s="24"/>
      <c r="J189" s="24"/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/>
      <c r="G190" s="35"/>
      <c r="H190" s="76">
        <v>74.864099699999997</v>
      </c>
      <c r="I190" s="35"/>
      <c r="J190" s="35"/>
      <c r="K190" s="35"/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/>
      <c r="G191" s="73"/>
      <c r="H191" s="91">
        <v>4.0004602699999996</v>
      </c>
      <c r="I191" s="73"/>
      <c r="J191" s="73"/>
      <c r="K191" s="73"/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73"/>
      <c r="H192" s="91">
        <v>3.7203439500000002</v>
      </c>
      <c r="I192" s="73"/>
      <c r="J192" s="73"/>
      <c r="K192" s="73"/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/>
      <c r="G193" s="73"/>
      <c r="H193" s="91">
        <v>0.84352309000000003</v>
      </c>
      <c r="I193" s="73"/>
      <c r="J193" s="73"/>
      <c r="K193" s="73"/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4"/>
  <sheetViews>
    <sheetView zoomScale="85" workbookViewId="0"/>
  </sheetViews>
  <sheetFormatPr defaultRowHeight="13.35" customHeight="1" x14ac:dyDescent="0.2"/>
  <cols>
    <col min="3" max="3" width="41.42578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77" t="s">
        <v>397</v>
      </c>
    </row>
    <row r="4" spans="1:16" ht="13.35" customHeight="1" x14ac:dyDescent="0.2">
      <c r="A4" s="115" t="s">
        <v>2</v>
      </c>
      <c r="B4" s="116"/>
      <c r="C4" s="117"/>
      <c r="D4" s="78"/>
      <c r="E4" s="12">
        <v>46101</v>
      </c>
      <c r="F4" s="96">
        <v>46133</v>
      </c>
      <c r="G4" s="12">
        <v>46157</v>
      </c>
      <c r="H4" s="12">
        <v>46195</v>
      </c>
      <c r="I4" s="12"/>
      <c r="J4" s="12"/>
      <c r="K4" s="12"/>
      <c r="L4" s="75"/>
      <c r="M4" s="12"/>
      <c r="N4" s="12"/>
      <c r="O4" s="12"/>
      <c r="P4" s="12"/>
    </row>
    <row r="5" spans="1:16" ht="13.35" customHeight="1" x14ac:dyDescent="0.2">
      <c r="A5" s="118" t="s">
        <v>4</v>
      </c>
      <c r="B5" s="119"/>
      <c r="C5" s="120"/>
      <c r="D5" s="79"/>
      <c r="E5" s="124" t="s">
        <v>398</v>
      </c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5"/>
    </row>
    <row r="6" spans="1:16" ht="15" customHeight="1" x14ac:dyDescent="0.2">
      <c r="A6" s="121"/>
      <c r="B6" s="122"/>
      <c r="C6" s="123"/>
      <c r="D6" s="80"/>
      <c r="E6" s="81" t="s">
        <v>5</v>
      </c>
      <c r="F6" s="81" t="s">
        <v>6</v>
      </c>
      <c r="G6" s="81" t="s">
        <v>7</v>
      </c>
      <c r="H6" s="81" t="s">
        <v>8</v>
      </c>
      <c r="I6" s="81" t="s">
        <v>9</v>
      </c>
      <c r="J6" s="81" t="s">
        <v>10</v>
      </c>
      <c r="K6" s="81" t="s">
        <v>11</v>
      </c>
      <c r="L6" s="81" t="s">
        <v>12</v>
      </c>
      <c r="M6" s="82" t="s">
        <v>13</v>
      </c>
      <c r="N6" s="81" t="s">
        <v>14</v>
      </c>
      <c r="O6" s="81" t="s">
        <v>15</v>
      </c>
      <c r="P6" s="81" t="s">
        <v>16</v>
      </c>
    </row>
    <row r="7" spans="1:16" ht="13.35" hidden="1" customHeight="1" x14ac:dyDescent="0.2">
      <c r="A7" s="83"/>
      <c r="B7" s="84"/>
      <c r="C7" s="85"/>
      <c r="D7" s="86" t="s">
        <v>0</v>
      </c>
      <c r="E7" s="87" t="s">
        <v>399</v>
      </c>
      <c r="F7" s="87" t="s">
        <v>17</v>
      </c>
      <c r="G7" s="87" t="s">
        <v>18</v>
      </c>
      <c r="H7" s="87" t="s">
        <v>19</v>
      </c>
      <c r="I7" s="87" t="s">
        <v>20</v>
      </c>
      <c r="J7" s="87" t="s">
        <v>21</v>
      </c>
      <c r="K7" s="87" t="s">
        <v>22</v>
      </c>
      <c r="L7" s="87" t="s">
        <v>23</v>
      </c>
      <c r="M7" s="87" t="s">
        <v>24</v>
      </c>
      <c r="N7" s="87" t="s">
        <v>25</v>
      </c>
      <c r="O7" s="87" t="s">
        <v>26</v>
      </c>
      <c r="P7" s="87" t="s">
        <v>27</v>
      </c>
    </row>
    <row r="8" spans="1:16" ht="16.5" customHeight="1" x14ac:dyDescent="0.3">
      <c r="A8" s="113" t="s">
        <v>400</v>
      </c>
      <c r="B8" s="126"/>
      <c r="C8" s="114"/>
      <c r="D8" s="88" t="s">
        <v>29</v>
      </c>
      <c r="E8" s="89">
        <f>E9-E13</f>
        <v>-548.98958280999977</v>
      </c>
      <c r="F8" s="89">
        <f>F9-F13</f>
        <v>-1638.5069399900021</v>
      </c>
      <c r="G8" s="89">
        <f>G9-G13</f>
        <v>-1569.1563176999953</v>
      </c>
      <c r="H8" s="89">
        <f>H9-H13</f>
        <v>-3003.9234652999985</v>
      </c>
      <c r="I8" s="89"/>
      <c r="J8" s="89"/>
      <c r="K8" s="89"/>
      <c r="L8" s="89"/>
      <c r="M8" s="89"/>
      <c r="N8" s="89"/>
      <c r="O8" s="89"/>
      <c r="P8" s="89"/>
    </row>
    <row r="9" spans="1:16" ht="16.5" customHeight="1" x14ac:dyDescent="0.3">
      <c r="A9" s="113" t="s">
        <v>401</v>
      </c>
      <c r="B9" s="126"/>
      <c r="C9" s="114"/>
      <c r="D9" s="88" t="s">
        <v>31</v>
      </c>
      <c r="E9" s="89">
        <f>E10+E11+E12</f>
        <v>4770.2717112099999</v>
      </c>
      <c r="F9" s="89">
        <f>F10+F11+F12</f>
        <v>9614.0245293699991</v>
      </c>
      <c r="G9" s="89">
        <f>G10+G11+G12</f>
        <v>17550.917716250002</v>
      </c>
      <c r="H9" s="89">
        <f>H10+H11+H12</f>
        <v>18779.573980640002</v>
      </c>
      <c r="I9" s="89"/>
      <c r="J9" s="89"/>
      <c r="K9" s="89"/>
      <c r="L9" s="89"/>
      <c r="M9" s="89"/>
      <c r="N9" s="89"/>
      <c r="O9" s="89"/>
      <c r="P9" s="89"/>
    </row>
    <row r="10" spans="1:16" ht="16.5" customHeight="1" x14ac:dyDescent="0.3">
      <c r="A10" s="90"/>
      <c r="B10" s="113" t="s">
        <v>402</v>
      </c>
      <c r="C10" s="114"/>
      <c r="D10" s="88" t="s">
        <v>403</v>
      </c>
      <c r="E10" s="91">
        <v>3256.9113807899998</v>
      </c>
      <c r="F10" s="91">
        <v>6565.20735367</v>
      </c>
      <c r="G10" s="91">
        <v>9741.2635555199995</v>
      </c>
      <c r="H10" s="91">
        <v>12601.605494130001</v>
      </c>
      <c r="I10" s="91"/>
      <c r="J10" s="91"/>
      <c r="K10" s="91"/>
      <c r="L10" s="91"/>
      <c r="M10" s="91"/>
      <c r="N10" s="91"/>
      <c r="O10" s="91"/>
      <c r="P10" s="91"/>
    </row>
    <row r="11" spans="1:16" ht="16.5" customHeight="1" x14ac:dyDescent="0.3">
      <c r="A11" s="92"/>
      <c r="B11" s="113" t="s">
        <v>404</v>
      </c>
      <c r="C11" s="114"/>
      <c r="D11" s="88" t="s">
        <v>405</v>
      </c>
      <c r="E11" s="91">
        <v>1513.3603304200001</v>
      </c>
      <c r="F11" s="91">
        <v>3048.8171757</v>
      </c>
      <c r="G11" s="91">
        <v>4487.6860127099999</v>
      </c>
      <c r="H11" s="91">
        <v>6177.9684865099998</v>
      </c>
      <c r="I11" s="91"/>
      <c r="J11" s="91"/>
      <c r="K11" s="91"/>
      <c r="L11" s="91"/>
      <c r="M11" s="91"/>
      <c r="N11" s="91"/>
      <c r="O11" s="91"/>
      <c r="P11" s="91"/>
    </row>
    <row r="12" spans="1:16" ht="18" customHeight="1" x14ac:dyDescent="0.3">
      <c r="A12" s="92"/>
      <c r="B12" s="113" t="s">
        <v>406</v>
      </c>
      <c r="C12" s="114"/>
      <c r="D12" s="88" t="s">
        <v>407</v>
      </c>
      <c r="E12" s="91"/>
      <c r="F12" s="91"/>
      <c r="G12" s="91">
        <v>3321.9681480200002</v>
      </c>
      <c r="H12" s="91"/>
      <c r="I12" s="91"/>
      <c r="J12" s="91"/>
      <c r="K12" s="91"/>
      <c r="L12" s="91"/>
      <c r="M12" s="91"/>
      <c r="N12" s="91"/>
      <c r="O12" s="91"/>
      <c r="P12" s="91"/>
    </row>
    <row r="13" spans="1:16" ht="16.5" customHeight="1" x14ac:dyDescent="0.3">
      <c r="A13" s="113" t="s">
        <v>408</v>
      </c>
      <c r="B13" s="126"/>
      <c r="C13" s="114"/>
      <c r="D13" s="88" t="s">
        <v>259</v>
      </c>
      <c r="E13" s="89">
        <f>E14+E15+E16</f>
        <v>5319.2612940199997</v>
      </c>
      <c r="F13" s="89">
        <f>F14+F15+F16</f>
        <v>11252.531469360001</v>
      </c>
      <c r="G13" s="89">
        <f>G14+G15+G16</f>
        <v>19120.074033949997</v>
      </c>
      <c r="H13" s="89">
        <f>H14+H15+H16</f>
        <v>21783.49744594</v>
      </c>
      <c r="I13" s="89"/>
      <c r="J13" s="89"/>
      <c r="K13" s="89"/>
      <c r="L13" s="89"/>
      <c r="M13" s="89"/>
      <c r="N13" s="89"/>
      <c r="O13" s="89"/>
      <c r="P13" s="89"/>
    </row>
    <row r="14" spans="1:16" ht="16.5" customHeight="1" x14ac:dyDescent="0.3">
      <c r="A14" s="90"/>
      <c r="B14" s="113" t="s">
        <v>402</v>
      </c>
      <c r="C14" s="114"/>
      <c r="D14" s="88" t="s">
        <v>409</v>
      </c>
      <c r="E14" s="91">
        <v>3739.9770557400002</v>
      </c>
      <c r="F14" s="91">
        <v>8089.3560391000001</v>
      </c>
      <c r="G14" s="91">
        <v>11713.99742795</v>
      </c>
      <c r="H14" s="91">
        <v>15234.71219407</v>
      </c>
      <c r="I14" s="91"/>
      <c r="J14" s="91"/>
      <c r="K14" s="91"/>
      <c r="L14" s="91"/>
      <c r="M14" s="91"/>
      <c r="N14" s="91"/>
      <c r="O14" s="91"/>
      <c r="P14" s="91"/>
    </row>
    <row r="15" spans="1:16" ht="16.5" customHeight="1" x14ac:dyDescent="0.3">
      <c r="A15" s="92"/>
      <c r="B15" s="113" t="s">
        <v>404</v>
      </c>
      <c r="C15" s="114"/>
      <c r="D15" s="88" t="s">
        <v>410</v>
      </c>
      <c r="E15" s="91">
        <v>1579.28423828</v>
      </c>
      <c r="F15" s="91">
        <v>3163.1754302600002</v>
      </c>
      <c r="G15" s="91">
        <v>4775.9261005400003</v>
      </c>
      <c r="H15" s="91">
        <v>6548.7852518700001</v>
      </c>
      <c r="I15" s="91"/>
      <c r="J15" s="91"/>
      <c r="K15" s="91"/>
      <c r="L15" s="91"/>
      <c r="M15" s="91"/>
      <c r="N15" s="91"/>
      <c r="O15" s="91"/>
      <c r="P15" s="91"/>
    </row>
    <row r="16" spans="1:16" ht="16.5" customHeight="1" x14ac:dyDescent="0.3">
      <c r="A16" s="92"/>
      <c r="B16" s="113" t="s">
        <v>411</v>
      </c>
      <c r="C16" s="114"/>
      <c r="D16" s="88" t="s">
        <v>412</v>
      </c>
      <c r="E16" s="91"/>
      <c r="F16" s="91"/>
      <c r="G16" s="91">
        <v>2630.1505054600002</v>
      </c>
      <c r="H16" s="91"/>
      <c r="I16" s="91"/>
      <c r="J16" s="91"/>
      <c r="K16" s="91"/>
      <c r="L16" s="91"/>
      <c r="M16" s="91"/>
      <c r="N16" s="91"/>
      <c r="O16" s="91"/>
      <c r="P16" s="91"/>
    </row>
    <row r="17" spans="1:5" ht="14.25" customHeight="1" x14ac:dyDescent="0.2">
      <c r="A17" s="93" t="s">
        <v>413</v>
      </c>
    </row>
    <row r="24" spans="1:5" ht="13.35" customHeight="1" x14ac:dyDescent="0.2">
      <c r="E24" s="94"/>
    </row>
  </sheetData>
  <mergeCells count="12">
    <mergeCell ref="B16:C16"/>
    <mergeCell ref="A4:C4"/>
    <mergeCell ref="A5:C6"/>
    <mergeCell ref="E5:P5"/>
    <mergeCell ref="A8:C8"/>
    <mergeCell ref="A9:C9"/>
    <mergeCell ref="B10:C10"/>
    <mergeCell ref="B11:C11"/>
    <mergeCell ref="B12:C12"/>
    <mergeCell ref="A13:C13"/>
    <mergeCell ref="B14:C14"/>
    <mergeCell ref="B15:C15"/>
  </mergeCells>
  <pageMargins left="0.78740157499999996" right="0.78740157499999996" top="0.984251969" bottom="0.984251969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State budget</vt:lpstr>
      <vt:lpstr>Central government</vt:lpstr>
      <vt:lpstr>Social security funds</vt:lpstr>
      <vt:lpstr>Local government</vt:lpstr>
      <vt:lpstr>Total revenue and expenditure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Tvardzík Vladimír</cp:lastModifiedBy>
  <cp:lastPrinted>2013-12-19T09:51:52Z</cp:lastPrinted>
  <dcterms:created xsi:type="dcterms:W3CDTF">2013-12-19T08:51:58Z</dcterms:created>
  <dcterms:modified xsi:type="dcterms:W3CDTF">2026-06-22T08:16:08Z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 januar.xls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2026-03-20T14:11:20Z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2dcc9ff3-ea6c-4967-93e3-ff6f79d85894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