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SJ\"/>
    </mc:Choice>
  </mc:AlternateContent>
  <xr:revisionPtr revIDLastSave="0" documentId="13_ncr:1_{E82A5C8E-58F1-4576-AC15-6273FE05566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5" l="1"/>
  <c r="K13" i="5"/>
  <c r="J9" i="5"/>
  <c r="J13" i="5"/>
  <c r="I13" i="5"/>
  <c r="I9" i="5"/>
  <c r="H9" i="5"/>
  <c r="H13" i="5"/>
  <c r="G9" i="5"/>
  <c r="G13" i="5"/>
  <c r="F9" i="5"/>
  <c r="F13" i="5"/>
  <c r="E13" i="5"/>
  <c r="E9" i="5"/>
  <c r="K8" i="5" l="1"/>
  <c r="J8" i="5"/>
  <c r="I8" i="5"/>
  <c r="H8" i="5"/>
  <c r="G8" i="5"/>
  <c r="F8" i="5"/>
  <c r="E8" i="5"/>
</calcChain>
</file>

<file path=xl/sharedStrings.xml><?xml version="1.0" encoding="utf-8"?>
<sst xmlns="http://schemas.openxmlformats.org/spreadsheetml/2006/main" count="1724" uniqueCount="425">
  <si>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</si>
  <si>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</si>
  <si>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</si>
  <si>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</si>
  <si>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</si>
  <si>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</si>
  <si>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</si>
  <si>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</si>
  <si>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</si>
  <si>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</si>
  <si>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</si>
  <si>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</si>
  <si>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</si>
  <si>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</si>
  <si>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</si>
  <si>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</si>
  <si>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</si>
  <si>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</si>
  <si>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</si>
  <si>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</si>
  <si>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</si>
  <si>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</si>
  <si>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</si>
  <si>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</si>
  <si>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</si>
  <si>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</si>
  <si>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</si>
  <si>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</si>
  <si>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</si>
  <si>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</si>
  <si>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</si>
  <si>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</si>
  <si>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</si>
  <si>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</si>
  <si>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</si>
  <si>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</si>
  <si>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</si>
  <si>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</si>
  <si>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</si>
  <si>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</si>
  <si>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</si>
  <si>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</si>
  <si>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</si>
  <si>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</si>
  <si>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</si>
  <si>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</si>
  <si>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</si>
  <si>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</si>
  <si>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</si>
  <si>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</si>
  <si>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</si>
  <si>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</si>
  <si>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</si>
  <si>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</si>
  <si>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</si>
  <si>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</si>
  <si>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</si>
  <si>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</si>
  <si>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</si>
  <si>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</si>
  <si>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</si>
  <si>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</si>
  <si>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</si>
  <si>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</si>
  <si>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</si>
  <si>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</si>
  <si>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</si>
  <si>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</si>
  <si>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</si>
  <si>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</si>
  <si>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</si>
  <si>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</si>
  <si>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</si>
  <si>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</si>
  <si>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</si>
  <si>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</si>
  <si>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</si>
  <si>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</si>
  <si>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</si>
  <si>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</si>
  <si>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</si>
  <si>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</si>
  <si>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</si>
  <si>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</si>
  <si>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</si>
  <si>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</si>
  <si>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</si>
  <si>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</si>
  <si>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</si>
  <si>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</si>
  <si>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</si>
  <si>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</si>
  <si>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</si>
  <si>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</si>
  <si>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</si>
  <si>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</si>
  <si>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</si>
  <si>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</si>
  <si>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</si>
  <si>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</si>
  <si>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</si>
  <si>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</si>
  <si>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</si>
  <si>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</si>
  <si>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</si>
  <si>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</si>
  <si>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</si>
  <si>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</si>
  <si>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</si>
  <si>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</si>
  <si>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</si>
  <si>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</si>
  <si>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</si>
  <si>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</si>
  <si>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</si>
  <si>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</si>
  <si>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</si>
  <si>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</si>
  <si>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</si>
  <si>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</si>
  <si>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</si>
  <si>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</si>
  <si>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</si>
  <si>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</si>
  <si>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</si>
  <si>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</si>
  <si>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</si>
  <si>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</si>
  <si>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</si>
  <si>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</si>
  <si>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</si>
  <si>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</si>
  <si>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</si>
  <si>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</si>
  <si>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</si>
  <si>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</si>
  <si>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</si>
  <si>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</si>
  <si>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</si>
  <si>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</si>
  <si>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</si>
  <si>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</si>
  <si>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</si>
  <si>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</si>
  <si>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</si>
  <si>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</si>
  <si>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</si>
  <si>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</si>
  <si>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</si>
  <si>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</si>
  <si>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</si>
  <si>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</si>
  <si>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</si>
  <si>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</si>
  <si>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</si>
  <si>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</si>
  <si>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</si>
  <si>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</si>
  <si>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</si>
  <si>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</si>
  <si>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</si>
  <si>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</si>
  <si>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</si>
  <si>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</si>
  <si>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</si>
  <si>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</si>
  <si>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</si>
  <si>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</si>
  <si>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</si>
  <si>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</si>
  <si>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</si>
  <si>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</si>
  <si>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</si>
  <si>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</si>
  <si>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</si>
  <si>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</si>
  <si>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</si>
  <si>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</si>
  <si>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</si>
  <si>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</si>
  <si>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</si>
  <si>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</si>
  <si>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</si>
  <si>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</si>
  <si>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</si>
  <si>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</si>
  <si>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</si>
  <si>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</si>
  <si>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</si>
  <si>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</si>
  <si>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</si>
  <si>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</si>
  <si>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</si>
  <si>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</si>
  <si>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</si>
  <si>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</si>
  <si>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</si>
  <si>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</si>
  <si>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</si>
  <si>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</si>
  <si>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</si>
  <si>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</si>
  <si>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</si>
  <si>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</si>
  <si>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</si>
  <si>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</si>
  <si>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</si>
  <si>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</si>
  <si>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</si>
  <si>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</si>
  <si>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</si>
  <si>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</si>
  <si>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</si>
  <si>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</si>
  <si>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</si>
  <si>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</si>
  <si>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</si>
  <si>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</si>
  <si>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</si>
  <si>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</si>
  <si>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</si>
  <si>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</si>
  <si>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</si>
  <si>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</si>
  <si>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</si>
  <si>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</si>
  <si>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</si>
  <si>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</si>
  <si>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</si>
  <si>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</si>
  <si>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</si>
  <si>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</si>
  <si>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</si>
  <si>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</si>
  <si>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</si>
  <si>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</si>
  <si>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</si>
  <si>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</si>
  <si>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</si>
  <si>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</si>
  <si>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</si>
  <si>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</si>
  <si>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</si>
  <si>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</si>
  <si>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</si>
  <si>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</si>
  <si>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</si>
  <si>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</si>
  <si>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</si>
  <si>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</si>
  <si>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</si>
  <si>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</si>
  <si>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</si>
  <si>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</si>
  <si>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</si>
  <si>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</si>
  <si>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</si>
  <si>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</si>
  <si>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</si>
  <si>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</si>
  <si>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</si>
  <si>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</si>
  <si>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</si>
  <si>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</si>
  <si>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</si>
  <si>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</si>
  <si>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</si>
  <si>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</si>
  <si>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</si>
  <si>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</si>
  <si>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</si>
  <si>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</si>
  <si>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</si>
  <si>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</si>
  <si>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</si>
  <si>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</si>
  <si>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</si>
  <si>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</si>
  <si>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</si>
  <si>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</si>
  <si>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</si>
  <si>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</si>
  <si>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</si>
  <si>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</si>
  <si>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</si>
  <si>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</si>
  <si>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</si>
  <si>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</si>
  <si>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</si>
  <si>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</si>
  <si>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</si>
  <si>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</si>
  <si>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</si>
  <si>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</si>
  <si>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</si>
  <si>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</si>
  <si>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</si>
  <si>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</si>
  <si>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</si>
  <si>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</si>
  <si>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</si>
  <si>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</si>
  <si>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</si>
  <si>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</si>
  <si>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</si>
  <si>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</si>
  <si>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</si>
  <si>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</si>
  <si>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</si>
  <si>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</si>
  <si>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</si>
  <si>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</si>
  <si>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</si>
  <si>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</si>
  <si>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</si>
  <si>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</si>
  <si>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</si>
  <si>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</si>
  <si>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</si>
  <si>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</si>
  <si>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</si>
  <si>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</si>
  <si>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</si>
  <si>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</si>
  <si>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</si>
  <si>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</si>
  <si>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</si>
  <si>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</si>
  <si>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</si>
  <si>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</si>
  <si>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</si>
  <si>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</si>
  <si>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</si>
  <si>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</si>
  <si>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</si>
  <si>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</si>
  <si>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</si>
  <si>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</si>
  <si>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</si>
  <si>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</si>
  <si>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</si>
  <si>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</si>
  <si>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</si>
  <si>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</si>
  <si>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</si>
  <si>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</si>
  <si>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</si>
  <si>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</si>
  <si>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</si>
  <si>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</si>
  <si>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</si>
  <si>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</si>
  <si>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</si>
  <si>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</si>
  <si>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</si>
  <si>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</si>
  <si>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</si>
  <si>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</si>
  <si>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</si>
  <si>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</si>
  <si>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</si>
  <si>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</si>
  <si>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</si>
  <si>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</si>
  <si>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</si>
  <si>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</si>
  <si>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</si>
  <si>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</si>
  <si>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</si>
  <si>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</si>
  <si>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</si>
  <si>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</si>
  <si>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</si>
  <si>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</si>
  <si>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</si>
  <si>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</si>
  <si>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</si>
  <si>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</si>
  <si>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</si>
  <si>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</si>
  <si>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</si>
  <si>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</si>
  <si>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</si>
  <si>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</si>
  <si>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</si>
  <si>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</si>
  <si>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</si>
  <si>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</si>
  <si>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</si>
  <si>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</si>
  <si>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</si>
  <si>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</si>
  <si>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</si>
  <si>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</si>
  <si>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</si>
  <si>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</si>
  <si>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</si>
  <si>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</si>
  <si>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</si>
  <si>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</si>
  <si>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</si>
  <si>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</si>
  <si>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</si>
  <si>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</si>
  <si>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</si>
  <si>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</si>
  <si>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</si>
  <si>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</si>
  <si>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</si>
  <si>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</si>
  <si>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</si>
  <si>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</si>
  <si>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</si>
  <si>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</si>
  <si>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</si>
  <si>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</si>
  <si>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</si>
  <si>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</si>
  <si>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</si>
  <si>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</si>
  <si>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2025 v mil. EUR na hotovostnej báze pre Štátny rozpočet</t>
  </si>
  <si>
    <t>Celkové príjmy a výdavky v roku 2025 v mil. EUR na hotovostnej báze pre Ústrednú správu</t>
  </si>
  <si>
    <t>Celkové príjmy a výdavky v roku 2025 v mil. EUR na hotovostnej báze pre Fondy sociálneho zabezpečenia</t>
  </si>
  <si>
    <t>Celkové príjmy a výdavky v roku 2025 v mil. EUR na hotovostnej báze pre Miestnu samosprávu</t>
  </si>
  <si>
    <t>Celkové príjmy a výdavky v roku 2025 v mil. EUR na hotovostnej báze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</si>
</sst>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</font>
    <font>
      <sz val="10"/>
      <color indexed="8"/>
      <name val="Arial"/>
    </font>
    <font>
      <sz val="10"/>
      <color indexed="39"/>
      <name val="Arial"/>
      <family val="2"/>
    </font>
    <font>
      <sz val="19"/>
      <color indexed="48"/>
      <name val="Arial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31" fillId="40" borderId="0" applyNumberFormat="0" applyBorder="0" applyAlignment="0" applyProtection="0"/>
    <xf numFmtId="0" fontId="32" fillId="41" borderId="27" applyNumberFormat="0" applyAlignment="0" applyProtection="0"/>
    <xf numFmtId="0" fontId="33" fillId="0" borderId="0" applyNumberFormat="0" applyFill="0" applyBorder="0" applyAlignment="0" applyProtection="0"/>
    <xf numFmtId="0" fontId="34" fillId="42" borderId="0" applyNumberFormat="0" applyBorder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31" applyNumberFormat="0" applyAlignment="0" applyProtection="0"/>
    <xf numFmtId="0" fontId="39" fillId="44" borderId="27" applyNumberFormat="0" applyAlignment="0" applyProtection="0"/>
    <xf numFmtId="0" fontId="40" fillId="0" borderId="32" applyNumberFormat="0" applyFill="0" applyAlignment="0" applyProtection="0"/>
    <xf numFmtId="0" fontId="41" fillId="44" borderId="0" applyNumberFormat="0" applyBorder="0" applyAlignment="0" applyProtection="0"/>
    <xf numFmtId="0" fontId="26" fillId="46" borderId="33" applyNumberFormat="0" applyFont="0" applyAlignment="0" applyProtection="0"/>
    <xf numFmtId="0" fontId="42" fillId="41" borderId="34" applyNumberFormat="0" applyAlignment="0" applyProtection="0"/>
    <xf numFmtId="4" fontId="21" fillId="45" borderId="35" applyNumberFormat="0" applyProtection="0">
      <alignment vertical="center"/>
    </xf>
    <xf numFmtId="4" fontId="43" fillId="45" borderId="35" applyNumberFormat="0" applyProtection="0">
      <alignment vertical="center"/>
    </xf>
    <xf numFmtId="4" fontId="21" fillId="45" borderId="35" applyNumberFormat="0" applyProtection="0">
      <alignment horizontal="left" vertical="center" indent="1"/>
    </xf>
    <xf numFmtId="0" fontId="21" fillId="45" borderId="35" applyNumberFormat="0" applyProtection="0">
      <alignment horizontal="left" vertical="top" indent="1"/>
    </xf>
    <xf numFmtId="4" fontId="20" fillId="35" borderId="35" applyNumberFormat="0" applyProtection="0">
      <alignment horizontal="right" vertical="center"/>
    </xf>
    <xf numFmtId="4" fontId="20" fillId="47" borderId="35" applyNumberFormat="0" applyProtection="0">
      <alignment horizontal="right" vertical="center"/>
    </xf>
    <xf numFmtId="4" fontId="20" fillId="48" borderId="35" applyNumberFormat="0" applyProtection="0">
      <alignment horizontal="right" vertical="center"/>
    </xf>
    <xf numFmtId="4" fontId="20" fillId="38" borderId="35" applyNumberFormat="0" applyProtection="0">
      <alignment horizontal="right" vertical="center"/>
    </xf>
    <xf numFmtId="4" fontId="20" fillId="39" borderId="35" applyNumberFormat="0" applyProtection="0">
      <alignment horizontal="right" vertical="center"/>
    </xf>
    <xf numFmtId="4" fontId="20" fillId="49" borderId="35" applyNumberFormat="0" applyProtection="0">
      <alignment horizontal="right" vertical="center"/>
    </xf>
    <xf numFmtId="4" fontId="20" fillId="50" borderId="35" applyNumberFormat="0" applyProtection="0">
      <alignment horizontal="right" vertical="center"/>
    </xf>
    <xf numFmtId="4" fontId="20" fillId="51" borderId="35" applyNumberFormat="0" applyProtection="0">
      <alignment horizontal="right" vertical="center"/>
    </xf>
    <xf numFmtId="4" fontId="20" fillId="37" borderId="35" applyNumberFormat="0" applyProtection="0">
      <alignment horizontal="right" vertical="center"/>
    </xf>
    <xf numFmtId="4" fontId="21" fillId="52" borderId="36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20" fillId="55" borderId="35" applyNumberFormat="0" applyProtection="0">
      <alignment horizontal="right" vertical="center"/>
    </xf>
    <xf numFmtId="4" fontId="45" fillId="53" borderId="0" applyNumberFormat="0" applyProtection="0">
      <alignment horizontal="left" vertical="center" indent="1"/>
    </xf>
    <xf numFmtId="4" fontId="45" fillId="55" borderId="0" applyNumberFormat="0" applyProtection="0">
      <alignment horizontal="left" vertical="center" indent="1"/>
    </xf>
    <xf numFmtId="0" fontId="26" fillId="54" borderId="35" applyNumberFormat="0" applyProtection="0">
      <alignment horizontal="left" vertical="center" indent="1"/>
    </xf>
    <xf numFmtId="0" fontId="26" fillId="54" borderId="35" applyNumberFormat="0" applyProtection="0">
      <alignment horizontal="left" vertical="top" indent="1"/>
    </xf>
    <xf numFmtId="0" fontId="26" fillId="55" borderId="35" applyNumberFormat="0" applyProtection="0">
      <alignment horizontal="left" vertical="center" indent="1"/>
    </xf>
    <xf numFmtId="0" fontId="26" fillId="55" borderId="35" applyNumberFormat="0" applyProtection="0">
      <alignment horizontal="left" vertical="top" indent="1"/>
    </xf>
    <xf numFmtId="0" fontId="26" fillId="36" borderId="35" applyNumberFormat="0" applyProtection="0">
      <alignment horizontal="left" vertical="center" indent="1"/>
    </xf>
    <xf numFmtId="0" fontId="26" fillId="36" borderId="35" applyNumberFormat="0" applyProtection="0">
      <alignment horizontal="left" vertical="top" indent="1"/>
    </xf>
    <xf numFmtId="0" fontId="26" fillId="53" borderId="35" applyNumberFormat="0" applyProtection="0">
      <alignment horizontal="left" vertical="center" indent="1"/>
    </xf>
    <xf numFmtId="0" fontId="26" fillId="53" borderId="35" applyNumberFormat="0" applyProtection="0">
      <alignment horizontal="left" vertical="top" indent="1"/>
    </xf>
    <xf numFmtId="0" fontId="26" fillId="56" borderId="25" applyNumberFormat="0">
      <protection locked="0"/>
    </xf>
    <xf numFmtId="4" fontId="20" fillId="57" borderId="35" applyNumberFormat="0" applyProtection="0">
      <alignment vertical="center"/>
    </xf>
    <xf numFmtId="4" fontId="46" fillId="57" borderId="35" applyNumberFormat="0" applyProtection="0">
      <alignment vertical="center"/>
    </xf>
    <xf numFmtId="4" fontId="20" fillId="57" borderId="35" applyNumberFormat="0" applyProtection="0">
      <alignment horizontal="left" vertical="center" indent="1"/>
    </xf>
    <xf numFmtId="0" fontId="20" fillId="57" borderId="35" applyNumberFormat="0" applyProtection="0">
      <alignment horizontal="left" vertical="top" indent="1"/>
    </xf>
    <xf numFmtId="4" fontId="20" fillId="53" borderId="35" applyNumberFormat="0" applyProtection="0">
      <alignment horizontal="right" vertical="center"/>
    </xf>
    <xf numFmtId="4" fontId="46" fillId="53" borderId="35" applyNumberFormat="0" applyProtection="0">
      <alignment horizontal="right" vertical="center"/>
    </xf>
    <xf numFmtId="4" fontId="20" fillId="55" borderId="35" applyNumberFormat="0" applyProtection="0">
      <alignment horizontal="left" vertical="center" indent="1"/>
    </xf>
    <xf numFmtId="0" fontId="20" fillId="55" borderId="35" applyNumberFormat="0" applyProtection="0">
      <alignment horizontal="left" vertical="top" indent="1"/>
    </xf>
    <xf numFmtId="4" fontId="47" fillId="58" borderId="0" applyNumberFormat="0" applyProtection="0">
      <alignment horizontal="left" vertical="center" indent="1"/>
    </xf>
    <xf numFmtId="4" fontId="48" fillId="53" borderId="35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26" fillId="0" borderId="0"/>
  </cellStyleXfs>
  <cellXfs count="144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4" fontId="0" fillId="0" borderId="25" xfId="0" applyNumberFormat="1" applyBorder="1"/>
    <xf numFmtId="4" fontId="26" fillId="0" borderId="25" xfId="103" applyNumberFormat="1" applyBorder="1"/>
    <xf numFmtId="0" fontId="19" fillId="0" borderId="26" xfId="44" applyBorder="1" applyAlignment="1">
      <alignment horizontal="center" vertic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10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Bad" xfId="47" xr:uid="{3DDBE490-5AD7-4EA7-9FD9-56CC6AE7DBF3}"/>
    <cellStyle name="Calculation" xfId="48" xr:uid="{8E86044E-194C-46FE-AD7C-537A7869F844}"/>
    <cellStyle name="Dobrá" xfId="6" builtinId="26" customBuiltin="1"/>
    <cellStyle name="Explanatory Text" xfId="49" xr:uid="{347F7F8F-C93C-4A1B-826E-0E3164A78509}"/>
    <cellStyle name="Good" xfId="50" xr:uid="{5164FE03-A4B3-481F-8D7F-184C6854F8EC}"/>
    <cellStyle name="Heading 1" xfId="51" xr:uid="{FE26254C-79F5-4CFC-8734-B5930312A100}"/>
    <cellStyle name="Heading 2" xfId="52" xr:uid="{DC2A7131-55BC-438B-8C02-12A0F665AFA4}"/>
    <cellStyle name="Heading 3" xfId="53" xr:uid="{3FA92762-5F55-4B4C-B94B-EDFFC617D7B3}"/>
    <cellStyle name="Heading 4" xfId="54" xr:uid="{E80406C9-4122-45E9-A8F3-760E546267B8}"/>
    <cellStyle name="Check Cell" xfId="55" xr:uid="{CA827796-CF6D-4E7F-B5D5-9436539CAFCA}"/>
    <cellStyle name="Input" xfId="56" xr:uid="{24F4241D-31FD-4F51-9996-C9701F27BBBD}"/>
    <cellStyle name="Kontrolná bunka" xfId="13" builtinId="23" customBuiltin="1"/>
    <cellStyle name="Linked Cell" xfId="57" xr:uid="{12E9DD25-63DF-4B2A-A348-7F189130363A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l" xfId="58" xr:uid="{853A31AA-AFB1-4365-A108-A4657F5139D4}"/>
    <cellStyle name="Neutrálna" xfId="8" builtinId="28" customBuiltin="1"/>
    <cellStyle name="Normálna" xfId="0" builtinId="0" customBuiltin="1"/>
    <cellStyle name="Normálna_Celkové PaV" xfId="103" xr:uid="{DE8841FC-45ED-4B90-8355-F2E14CAC433D}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Note" xfId="59" xr:uid="{5C17DB8E-9BB3-4837-AD29-1485E06A48C6}"/>
    <cellStyle name="Output" xfId="60" xr:uid="{0D5AA7A1-D7A5-40BC-983F-E554FD19F3BD}"/>
    <cellStyle name="Poznámka" xfId="15" builtinId="10" customBuiltin="1"/>
    <cellStyle name="Prepojená bunka" xfId="12" builtinId="24" customBuiltin="1"/>
    <cellStyle name="SAPBEXaggData" xfId="61" xr:uid="{29334038-D3FC-4568-9A49-900A587DEC15}"/>
    <cellStyle name="SAPBEXaggDataEmph" xfId="62" xr:uid="{2C798874-A9B0-4DCF-845D-83DDD3D5E66C}"/>
    <cellStyle name="SAPBEXaggItem" xfId="63" xr:uid="{0DB48959-1902-474E-BEB4-C3E986201E00}"/>
    <cellStyle name="SAPBEXaggItemX" xfId="64" xr:uid="{9E6EDA35-E4EB-49F1-93F5-3F862560F563}"/>
    <cellStyle name="SAPBEXexcBad7" xfId="65" xr:uid="{E8C0382E-3803-4E2F-A6CC-BB68A3C783DC}"/>
    <cellStyle name="SAPBEXexcBad8" xfId="66" xr:uid="{F7C14F35-F712-4A83-9D91-F95B3AC0FDBE}"/>
    <cellStyle name="SAPBEXexcBad9" xfId="67" xr:uid="{92442AF6-77D4-4ED2-AC45-2FBE4A4A445E}"/>
    <cellStyle name="SAPBEXexcCritical4" xfId="68" xr:uid="{C1BFA4CA-6CDB-4BAB-B2AE-5674265C78D8}"/>
    <cellStyle name="SAPBEXexcCritical5" xfId="69" xr:uid="{1B358151-D30E-4684-9C29-ABD897EE26D8}"/>
    <cellStyle name="SAPBEXexcCritical6" xfId="70" xr:uid="{7731530B-C11B-4E9A-B9ED-EFD02F3517EB}"/>
    <cellStyle name="SAPBEXexcGood1" xfId="71" xr:uid="{AD8BA8C6-C5D8-4269-964C-0DFB4C40E41A}"/>
    <cellStyle name="SAPBEXexcGood2" xfId="72" xr:uid="{39D88D05-991F-4CA0-8C4A-5C74A87EC5BA}"/>
    <cellStyle name="SAPBEXexcGood3" xfId="73" xr:uid="{1A138962-B179-41E0-B1FB-8EDD66D659B4}"/>
    <cellStyle name="SAPBEXfilterDrill" xfId="74" xr:uid="{4FCCB674-AAB0-46D1-BAA0-4E6D3C8D0040}"/>
    <cellStyle name="SAPBEXfilterItem" xfId="45" xr:uid="{00000000-0005-0000-0000-00001F000000}"/>
    <cellStyle name="SAPBEXfilterText" xfId="75" xr:uid="{1D07F058-4535-4189-8B3D-D216196A5255}"/>
    <cellStyle name="SAPBEXformats" xfId="76" xr:uid="{A140A5EF-C456-4952-977E-4C8860585D4E}"/>
    <cellStyle name="SAPBEXheaderItem" xfId="77" xr:uid="{07BB615F-4E63-4E0B-A418-872280C29519}"/>
    <cellStyle name="SAPBEXheaderText" xfId="78" xr:uid="{5B222E52-CA28-4FE2-9FAD-2F2160304191}"/>
    <cellStyle name="SAPBEXHLevel0" xfId="79" xr:uid="{D9D11EAF-1DA5-4BE7-A29C-AA1F05C9D295}"/>
    <cellStyle name="SAPBEXHLevel0X" xfId="80" xr:uid="{0AADED02-8CF3-4B68-8091-C1CF2A77ECC1}"/>
    <cellStyle name="SAPBEXHLevel1" xfId="81" xr:uid="{F2D2D0CB-1E5B-47FA-A160-7BC2ECAB48E2}"/>
    <cellStyle name="SAPBEXHLevel1X" xfId="82" xr:uid="{F2AC8C47-459D-443F-85EB-8ACB51EA712F}"/>
    <cellStyle name="SAPBEXHLevel2" xfId="83" xr:uid="{9DC8DB51-3069-44AD-A841-6A5C6DA85E46}"/>
    <cellStyle name="SAPBEXHLevel2X" xfId="84" xr:uid="{2B3A77D4-8C5A-4AD4-97B0-CF11EFBA022E}"/>
    <cellStyle name="SAPBEXHLevel3" xfId="85" xr:uid="{6160BEC2-6576-48E2-A18B-2CACACB95D23}"/>
    <cellStyle name="SAPBEXHLevel3X" xfId="86" xr:uid="{99042AF7-68B3-4E25-98B6-42CE136B2741}"/>
    <cellStyle name="SAPBEXchaText" xfId="46" xr:uid="{00000000-0005-0000-0000-000020000000}"/>
    <cellStyle name="SAPBEXinputData" xfId="87" xr:uid="{646CBF61-DEF5-4BD3-B32F-0F47F3AAC077}"/>
    <cellStyle name="SAPBEXresData" xfId="88" xr:uid="{70F7589A-7BB9-4BEC-927F-BF7ECD7E729B}"/>
    <cellStyle name="SAPBEXresDataEmph" xfId="89" xr:uid="{3C6D62C3-C4EE-40FC-AE12-A15FC00AAB6B}"/>
    <cellStyle name="SAPBEXresItem" xfId="90" xr:uid="{8E5D393E-716C-43F2-8112-E9153B70661D}"/>
    <cellStyle name="SAPBEXresItemX" xfId="91" xr:uid="{674D5293-8B48-4540-90F6-B3E71E0AC129}"/>
    <cellStyle name="SAPBEXstdData" xfId="92" xr:uid="{C2C82F5A-7CBF-4510-86F4-9C80D8E9E0EF}"/>
    <cellStyle name="SAPBEXstdDataEmph" xfId="93" xr:uid="{4D831631-1203-4C38-B720-868E6076661E}"/>
    <cellStyle name="SAPBEXstdItem" xfId="94" xr:uid="{18096394-3857-4F86-B5D9-3AB86B1BAF89}"/>
    <cellStyle name="SAPBEXstdItemX" xfId="95" xr:uid="{7363DF64-8276-47D9-BB4B-3277FC741F1C}"/>
    <cellStyle name="SAPBEXtitle" xfId="96" xr:uid="{7AE5DDD2-2254-4F2C-8AAB-F547FB91A38F}"/>
    <cellStyle name="SAPBEXundefined" xfId="97" xr:uid="{F974904C-2F35-470E-B9BC-10B993355BD9}"/>
    <cellStyle name="Sheet Title" xfId="98" xr:uid="{5ACBDF74-9489-4361-8743-224640046D55}"/>
    <cellStyle name="Spolu" xfId="17" builtinId="25" customBuiltin="1"/>
    <cellStyle name="Text upozornenia" xfId="14" builtinId="11" customBuiltin="1"/>
    <cellStyle name="Title" xfId="99" xr:uid="{26A1A259-9FC2-48A8-BA5F-E03C7F1904CF}"/>
    <cellStyle name="Titul" xfId="100" xr:uid="{DF08DCA0-3C4B-4E98-8F32-6C953BC51963}"/>
    <cellStyle name="Total" xfId="101" xr:uid="{ADF15AF7-D8DC-42E1-A7CC-26FD86E6972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ing Text" xfId="102" xr:uid="{F26AFBBE-E047-41FA-BD27-93DEB145C5A7}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420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2"/>
      <c r="O4" s="12"/>
      <c r="P4" s="12"/>
      <c r="Q4" s="12"/>
    </row>
    <row r="5" spans="1:17" ht="15" customHeight="1" x14ac:dyDescent="0.2">
      <c r="A5" s="116" t="s">
        <v>3</v>
      </c>
      <c r="B5" s="117"/>
      <c r="C5" s="118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6" t="s">
        <v>3</v>
      </c>
      <c r="B6" s="117"/>
      <c r="C6" s="118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107">
        <v>-3063.74418096</v>
      </c>
      <c r="L7" s="22">
        <v>-3596.0100580600001</v>
      </c>
      <c r="M7" s="22"/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108">
        <v>11545.872517510001</v>
      </c>
      <c r="L8" s="22">
        <v>13527.099610650001</v>
      </c>
      <c r="M8" s="22"/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108">
        <v>11545.872517510001</v>
      </c>
      <c r="L9" s="22">
        <v>13527.099610650001</v>
      </c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108">
        <v>10247.69840259</v>
      </c>
      <c r="L10" s="22">
        <v>11811.900071579999</v>
      </c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1">
        <v>70.548496099999994</v>
      </c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1">
        <v>2955.7709847800002</v>
      </c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>
        <v>1.0280000000000001E-4</v>
      </c>
      <c r="I17" s="31"/>
      <c r="J17" s="31"/>
      <c r="K17" s="109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1">
        <v>-1.41738E-3</v>
      </c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108">
        <v>6941.9370039100004</v>
      </c>
      <c r="L20" s="22">
        <v>7989.1042392400004</v>
      </c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1">
        <v>6225.12958093</v>
      </c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1">
        <v>1454.5365956999999</v>
      </c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1">
        <v>96.398576340000005</v>
      </c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25.697005950000001</v>
      </c>
      <c r="G25" s="31">
        <v>25.99221721</v>
      </c>
      <c r="H25" s="31">
        <v>26.02579055</v>
      </c>
      <c r="I25" s="31">
        <v>58.34626008</v>
      </c>
      <c r="J25" s="31">
        <v>78.78</v>
      </c>
      <c r="K25" s="110">
        <v>100.40284629</v>
      </c>
      <c r="L25" s="31">
        <v>213.03948627</v>
      </c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1">
        <v>4.2579499999999999E-2</v>
      </c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1">
        <v>25.81678393</v>
      </c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108">
        <v>576.95943391000003</v>
      </c>
      <c r="L48" s="22">
        <v>901.80936935</v>
      </c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108">
        <v>11.93325052</v>
      </c>
      <c r="L49" s="22">
        <v>119.84356338000001</v>
      </c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8.2418000000000005E-3</v>
      </c>
      <c r="H50" s="31">
        <v>8.2418000000000005E-3</v>
      </c>
      <c r="I50" s="31">
        <v>8.2418000000000005E-3</v>
      </c>
      <c r="J50" s="31">
        <v>0.03</v>
      </c>
      <c r="K50" s="109">
        <v>8.2787847600000006</v>
      </c>
      <c r="L50" s="31">
        <v>115.55271116999999</v>
      </c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0.52606017000000005</v>
      </c>
      <c r="G51" s="31">
        <v>1.1842629</v>
      </c>
      <c r="H51" s="31">
        <v>1.79461373</v>
      </c>
      <c r="I51" s="31">
        <v>2.52348755</v>
      </c>
      <c r="J51" s="31">
        <v>3.27</v>
      </c>
      <c r="K51" s="110">
        <v>3.6544657599999999</v>
      </c>
      <c r="L51" s="31">
        <v>4.2908522099999997</v>
      </c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108">
        <v>198.93045943000001</v>
      </c>
      <c r="L52" s="22">
        <v>243.53448485999999</v>
      </c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20.442117929999998</v>
      </c>
      <c r="G53" s="31">
        <v>40.530378130000003</v>
      </c>
      <c r="H53" s="31">
        <v>56.699758090000003</v>
      </c>
      <c r="I53" s="31">
        <v>81.049016809999998</v>
      </c>
      <c r="J53" s="31">
        <v>105.28</v>
      </c>
      <c r="K53" s="109">
        <v>125.89117155</v>
      </c>
      <c r="L53" s="31">
        <v>153.59834154999999</v>
      </c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4.4285228700000001</v>
      </c>
      <c r="G54" s="31">
        <v>10.530274070000001</v>
      </c>
      <c r="H54" s="31">
        <v>19.30262192</v>
      </c>
      <c r="I54" s="31">
        <v>26.833079340000001</v>
      </c>
      <c r="J54" s="31">
        <v>34.39</v>
      </c>
      <c r="K54" s="109">
        <v>41.315839310000001</v>
      </c>
      <c r="L54" s="31">
        <v>49.00010632</v>
      </c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7.50850872</v>
      </c>
      <c r="G55" s="31">
        <v>11.062518900000001</v>
      </c>
      <c r="H55" s="31">
        <v>15.802738010000001</v>
      </c>
      <c r="I55" s="31">
        <v>23.921977040000002</v>
      </c>
      <c r="J55" s="31">
        <v>28.3</v>
      </c>
      <c r="K55" s="109">
        <v>31.723448569999999</v>
      </c>
      <c r="L55" s="31">
        <v>40.936036989999998</v>
      </c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108">
        <v>6.0391402799999998</v>
      </c>
      <c r="L57" s="22">
        <v>6.4957619400000004</v>
      </c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0.17643275</v>
      </c>
      <c r="G58" s="31">
        <v>0.68135637999999998</v>
      </c>
      <c r="H58" s="31">
        <v>1.3249002400000001</v>
      </c>
      <c r="I58" s="31">
        <v>1.95087261</v>
      </c>
      <c r="J58" s="31">
        <v>2.5499999999999998</v>
      </c>
      <c r="K58" s="109">
        <v>2.6308050199999999</v>
      </c>
      <c r="L58" s="31">
        <v>3.0062449299999998</v>
      </c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5.8322930000000002E-2</v>
      </c>
      <c r="G60" s="31">
        <v>0.17531973000000001</v>
      </c>
      <c r="H60" s="31">
        <v>1.22670122</v>
      </c>
      <c r="I60" s="31">
        <v>1.8508348100000001</v>
      </c>
      <c r="J60" s="31">
        <v>3.06</v>
      </c>
      <c r="K60" s="109">
        <v>3.2583372599999998</v>
      </c>
      <c r="L60" s="31">
        <v>3.3389744000000001</v>
      </c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>
        <v>4.4999999999999999E-4</v>
      </c>
      <c r="G61" s="31">
        <v>4.4999999999999999E-4</v>
      </c>
      <c r="H61" s="31">
        <v>7.5223999999999999E-2</v>
      </c>
      <c r="I61" s="31">
        <v>7.5223999999999999E-2</v>
      </c>
      <c r="J61" s="31">
        <v>0.08</v>
      </c>
      <c r="K61" s="110">
        <v>0.14999799999999999</v>
      </c>
      <c r="L61" s="31">
        <v>0.15054260999999999</v>
      </c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108">
        <v>22.202423750000001</v>
      </c>
      <c r="L62" s="22">
        <v>40.756689719999997</v>
      </c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1.8742299999999999E-3</v>
      </c>
      <c r="G65" s="31">
        <v>3.9160499999999999E-3</v>
      </c>
      <c r="H65" s="31">
        <v>6.0698499999999999E-3</v>
      </c>
      <c r="I65" s="31">
        <v>19.407505660000002</v>
      </c>
      <c r="J65" s="31">
        <v>19.440000000000001</v>
      </c>
      <c r="K65" s="109">
        <v>19.443438359999998</v>
      </c>
      <c r="L65" s="31">
        <v>37.997704329999998</v>
      </c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109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>
        <v>1.3304119999999999E-2</v>
      </c>
      <c r="J67" s="31">
        <v>0.05</v>
      </c>
      <c r="K67" s="109">
        <v>2.7589853899999999</v>
      </c>
      <c r="L67" s="31">
        <v>2.7589853899999999</v>
      </c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108">
        <v>1.55229E-3</v>
      </c>
      <c r="L69" s="22">
        <v>1.70681E-3</v>
      </c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1.38266E-3</v>
      </c>
      <c r="H71" s="31">
        <v>1.38266E-3</v>
      </c>
      <c r="I71" s="31">
        <v>1.4051700000000001E-3</v>
      </c>
      <c r="J71" s="31">
        <v>0</v>
      </c>
      <c r="K71" s="110">
        <v>1.55229E-3</v>
      </c>
      <c r="L71" s="31">
        <v>1.70681E-3</v>
      </c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108">
        <v>337.85260763999997</v>
      </c>
      <c r="L72" s="22">
        <v>491.17716264000001</v>
      </c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5.6204553500000003</v>
      </c>
      <c r="G73" s="31">
        <v>7.4896796400000003</v>
      </c>
      <c r="H73" s="31">
        <v>9.0941840000000003</v>
      </c>
      <c r="I73" s="31">
        <v>11.755552789999999</v>
      </c>
      <c r="J73" s="31">
        <v>18.84</v>
      </c>
      <c r="K73" s="109">
        <v>21.287964930000001</v>
      </c>
      <c r="L73" s="31">
        <v>24.580214959999999</v>
      </c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58.639984320000003</v>
      </c>
      <c r="G74" s="31">
        <v>105.08482361</v>
      </c>
      <c r="H74" s="31">
        <v>143.71229339999999</v>
      </c>
      <c r="I74" s="31">
        <v>208.91458173999999</v>
      </c>
      <c r="J74" s="31">
        <v>264.23</v>
      </c>
      <c r="K74" s="110">
        <v>316.56464270999999</v>
      </c>
      <c r="L74" s="31">
        <v>466.59694768000003</v>
      </c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108">
        <v>721.21468101000005</v>
      </c>
      <c r="L75" s="22">
        <v>813.39016972000002</v>
      </c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108">
        <v>30.154464740000002</v>
      </c>
      <c r="L76" s="22">
        <v>44.45076667</v>
      </c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6.0000000000000002E-5</v>
      </c>
      <c r="I77" s="31"/>
      <c r="J77" s="31"/>
      <c r="K77" s="109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15.809054809999999</v>
      </c>
      <c r="G78" s="31">
        <v>15.823669819999999</v>
      </c>
      <c r="H78" s="31">
        <v>15.836792239999999</v>
      </c>
      <c r="I78" s="31">
        <v>30.138293310000002</v>
      </c>
      <c r="J78" s="31">
        <v>30.14</v>
      </c>
      <c r="K78" s="109">
        <v>30.154464740000002</v>
      </c>
      <c r="L78" s="31">
        <v>44.45076667</v>
      </c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108"/>
      <c r="L86" s="22">
        <v>2.2585399999999999E-3</v>
      </c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109"/>
      <c r="L87" s="31">
        <v>2.2585399999999999E-3</v>
      </c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108">
        <v>691.06021626999996</v>
      </c>
      <c r="L89" s="22">
        <v>768.93714451000005</v>
      </c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>
        <v>2.76935916</v>
      </c>
      <c r="G90" s="31">
        <v>198.86617353</v>
      </c>
      <c r="H90" s="31">
        <v>387.34176761999998</v>
      </c>
      <c r="I90" s="31">
        <v>508.26609717999997</v>
      </c>
      <c r="J90" s="31">
        <v>661.37</v>
      </c>
      <c r="K90" s="110">
        <v>691.06021626999996</v>
      </c>
      <c r="L90" s="31">
        <v>768.93714451000005</v>
      </c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108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108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110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108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109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110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108">
        <v>14609.616698469999</v>
      </c>
      <c r="L126" s="22">
        <v>17123.10966871</v>
      </c>
      <c r="M126" s="22"/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108">
        <v>14609.616698469999</v>
      </c>
      <c r="L127" s="22">
        <v>17123.10966871</v>
      </c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108">
        <v>13313.878617709999</v>
      </c>
      <c r="L128" s="22">
        <v>15463.36261443</v>
      </c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108">
        <v>1383.3396733899999</v>
      </c>
      <c r="L129" s="22">
        <v>1669.5210575399999</v>
      </c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2.0985139999999999E-2</v>
      </c>
      <c r="G130" s="31">
        <v>182.40861643</v>
      </c>
      <c r="H130" s="31">
        <v>362.60345801</v>
      </c>
      <c r="I130" s="31">
        <v>549.41264661000002</v>
      </c>
      <c r="J130" s="31">
        <v>735.44</v>
      </c>
      <c r="K130" s="110">
        <v>921.58294038999998</v>
      </c>
      <c r="L130" s="31">
        <v>1109.25785733</v>
      </c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1.1145999999999999E-4</v>
      </c>
      <c r="G131" s="31">
        <v>54.985014939999999</v>
      </c>
      <c r="H131" s="31">
        <v>108.30020406</v>
      </c>
      <c r="I131" s="31">
        <v>164.91070213</v>
      </c>
      <c r="J131" s="31">
        <v>223.28</v>
      </c>
      <c r="K131" s="110">
        <v>281.13328572</v>
      </c>
      <c r="L131" s="31">
        <v>339.15042563999998</v>
      </c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2.31220727</v>
      </c>
      <c r="H132" s="31">
        <v>4.28819471</v>
      </c>
      <c r="I132" s="31">
        <v>6.5114819500000003</v>
      </c>
      <c r="J132" s="31">
        <v>8.74</v>
      </c>
      <c r="K132" s="110">
        <v>11.03738177</v>
      </c>
      <c r="L132" s="31">
        <v>13.1657882</v>
      </c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1E-3</v>
      </c>
      <c r="G133" s="31">
        <v>7.27875301</v>
      </c>
      <c r="H133" s="31">
        <v>10.96355874</v>
      </c>
      <c r="I133" s="31">
        <v>21.992782729999998</v>
      </c>
      <c r="J133" s="31">
        <v>27.75</v>
      </c>
      <c r="K133" s="110">
        <v>145.02420018000001</v>
      </c>
      <c r="L133" s="31">
        <v>180.25614146999999</v>
      </c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2.2142070500000002</v>
      </c>
      <c r="H134" s="31">
        <v>4.3170222300000001</v>
      </c>
      <c r="I134" s="31">
        <v>6.6337010100000002</v>
      </c>
      <c r="J134" s="31">
        <v>8.91</v>
      </c>
      <c r="K134" s="110">
        <v>11.1963413</v>
      </c>
      <c r="L134" s="31">
        <v>13.56898726</v>
      </c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0.28285693000000001</v>
      </c>
      <c r="H135" s="31">
        <v>0.56351465000000001</v>
      </c>
      <c r="I135" s="31">
        <v>0.82594891999999998</v>
      </c>
      <c r="J135" s="31">
        <v>1.07</v>
      </c>
      <c r="K135" s="110">
        <v>13.36552403</v>
      </c>
      <c r="L135" s="31">
        <v>14.12185764</v>
      </c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108">
        <v>521.63645984000004</v>
      </c>
      <c r="L136" s="22">
        <v>629.60266602000002</v>
      </c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3.4692000000000002E-4</v>
      </c>
      <c r="G137" s="31">
        <v>18.67619294</v>
      </c>
      <c r="H137" s="31">
        <v>36.480222159999997</v>
      </c>
      <c r="I137" s="31">
        <v>55.35687661</v>
      </c>
      <c r="J137" s="31">
        <v>74.23</v>
      </c>
      <c r="K137" s="110">
        <v>100.93700732000001</v>
      </c>
      <c r="L137" s="31">
        <v>121.77153496</v>
      </c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2.0959999999999999E-5</v>
      </c>
      <c r="G138" s="31">
        <v>11.54386178</v>
      </c>
      <c r="H138" s="31">
        <v>22.688445959999999</v>
      </c>
      <c r="I138" s="31">
        <v>34.574639509999997</v>
      </c>
      <c r="J138" s="31">
        <v>46.31</v>
      </c>
      <c r="K138" s="110">
        <v>63.210432279999999</v>
      </c>
      <c r="L138" s="31">
        <v>76.424526310000005</v>
      </c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-7.1033999999999995E-4</v>
      </c>
      <c r="G139" s="31">
        <v>36.128892759999999</v>
      </c>
      <c r="H139" s="31">
        <v>71.351105200000006</v>
      </c>
      <c r="I139" s="31">
        <v>110.2099812</v>
      </c>
      <c r="J139" s="31">
        <v>147.59</v>
      </c>
      <c r="K139" s="110">
        <v>204.38263334000001</v>
      </c>
      <c r="L139" s="31">
        <v>248.64287540000001</v>
      </c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6.7206000000000004E-4</v>
      </c>
      <c r="G140" s="31">
        <v>2.26311588</v>
      </c>
      <c r="H140" s="31">
        <v>4.4832785399999997</v>
      </c>
      <c r="I140" s="31">
        <v>6.8775440000000003</v>
      </c>
      <c r="J140" s="31">
        <v>9.2200000000000006</v>
      </c>
      <c r="K140" s="110">
        <v>12.19384968</v>
      </c>
      <c r="L140" s="31">
        <v>14.76142619</v>
      </c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>
        <v>26.275551199999999</v>
      </c>
      <c r="H141" s="31">
        <v>52.337129590000004</v>
      </c>
      <c r="I141" s="31">
        <v>78.923472000000004</v>
      </c>
      <c r="J141" s="31">
        <v>106.13</v>
      </c>
      <c r="K141" s="110">
        <v>140.91253721999999</v>
      </c>
      <c r="L141" s="31">
        <v>168.00230316</v>
      </c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108">
        <v>917.41911639</v>
      </c>
      <c r="L143" s="22">
        <v>1094.4013512399999</v>
      </c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1.57319685</v>
      </c>
      <c r="G144" s="31">
        <v>6.0638051300000004</v>
      </c>
      <c r="H144" s="31">
        <v>10.297163360000001</v>
      </c>
      <c r="I144" s="31">
        <v>14.78396448</v>
      </c>
      <c r="J144" s="31">
        <v>19.760000000000002</v>
      </c>
      <c r="K144" s="110">
        <v>24.56068454</v>
      </c>
      <c r="L144" s="31">
        <v>29.496107210000002</v>
      </c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17.053500629999998</v>
      </c>
      <c r="G145" s="31">
        <v>37.845543880000001</v>
      </c>
      <c r="H145" s="31">
        <v>60.6397288</v>
      </c>
      <c r="I145" s="31">
        <v>79.539775399999996</v>
      </c>
      <c r="J145" s="31">
        <v>97.16</v>
      </c>
      <c r="K145" s="110">
        <v>110.67131535</v>
      </c>
      <c r="L145" s="31">
        <v>125.98428475999999</v>
      </c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2.3658366900000001</v>
      </c>
      <c r="G146" s="31">
        <v>8.0922504899999996</v>
      </c>
      <c r="H146" s="31">
        <v>18.180823700000001</v>
      </c>
      <c r="I146" s="31">
        <v>36.007697389999997</v>
      </c>
      <c r="J146" s="31">
        <v>42.25</v>
      </c>
      <c r="K146" s="110">
        <v>70.037474720000006</v>
      </c>
      <c r="L146" s="31">
        <v>89.465809120000003</v>
      </c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2.9292978199999999</v>
      </c>
      <c r="G147" s="31">
        <v>7.6912893799999997</v>
      </c>
      <c r="H147" s="31">
        <v>14.93076125</v>
      </c>
      <c r="I147" s="31">
        <v>22.517862610000002</v>
      </c>
      <c r="J147" s="31">
        <v>27.08</v>
      </c>
      <c r="K147" s="110">
        <v>34.486133639999998</v>
      </c>
      <c r="L147" s="31">
        <v>41.382763130000001</v>
      </c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16.40153222</v>
      </c>
      <c r="G148" s="31">
        <v>29.964369390000002</v>
      </c>
      <c r="H148" s="31">
        <v>83.633076470000006</v>
      </c>
      <c r="I148" s="31">
        <v>114.47394301</v>
      </c>
      <c r="J148" s="31">
        <v>142.6</v>
      </c>
      <c r="K148" s="110">
        <v>173.64195412000001</v>
      </c>
      <c r="L148" s="31">
        <v>217.96587360999999</v>
      </c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3.64792535</v>
      </c>
      <c r="G149" s="31">
        <v>9.0493236499999998</v>
      </c>
      <c r="H149" s="31">
        <v>16.734400489999999</v>
      </c>
      <c r="I149" s="31">
        <v>24.158233939999999</v>
      </c>
      <c r="J149" s="31">
        <v>32.35</v>
      </c>
      <c r="K149" s="110">
        <v>39.774925979999999</v>
      </c>
      <c r="L149" s="31">
        <v>49.34302538</v>
      </c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53.95208152</v>
      </c>
      <c r="G150" s="31">
        <v>167.76246642999999</v>
      </c>
      <c r="H150" s="31">
        <v>233.56487222000001</v>
      </c>
      <c r="I150" s="31">
        <v>303.40414384000002</v>
      </c>
      <c r="J150" s="31">
        <v>390.75</v>
      </c>
      <c r="K150" s="110">
        <v>464.24662804000002</v>
      </c>
      <c r="L150" s="31">
        <v>540.76348802999996</v>
      </c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108">
        <v>10491.400868090001</v>
      </c>
      <c r="L151" s="22">
        <v>12069.755039629999</v>
      </c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1219.5960192099999</v>
      </c>
      <c r="G152" s="31">
        <v>2268.3509182799999</v>
      </c>
      <c r="H152" s="31">
        <v>3080.7100709800002</v>
      </c>
      <c r="I152" s="31">
        <v>3955.14213144</v>
      </c>
      <c r="J152" s="31">
        <v>4847.96</v>
      </c>
      <c r="K152" s="110">
        <v>5843.2175589099998</v>
      </c>
      <c r="L152" s="31">
        <v>6587.7720077699996</v>
      </c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604.15713593999999</v>
      </c>
      <c r="G153" s="31">
        <v>1260.6957732000001</v>
      </c>
      <c r="H153" s="31">
        <v>1828.7027318200001</v>
      </c>
      <c r="I153" s="31">
        <v>2460.7792238000002</v>
      </c>
      <c r="J153" s="31">
        <v>3039.88</v>
      </c>
      <c r="K153" s="110">
        <v>3642.1141500499998</v>
      </c>
      <c r="L153" s="31">
        <v>4305.9542410599997</v>
      </c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21.282414110000001</v>
      </c>
      <c r="G154" s="31">
        <v>60.648596550000001</v>
      </c>
      <c r="H154" s="31">
        <v>201.10956209</v>
      </c>
      <c r="I154" s="31">
        <v>322.46171651999998</v>
      </c>
      <c r="J154" s="31">
        <v>411.01</v>
      </c>
      <c r="K154" s="110">
        <v>486.04109410000001</v>
      </c>
      <c r="L154" s="31">
        <v>569.48360577000005</v>
      </c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86.718414960000004</v>
      </c>
      <c r="G158" s="31">
        <v>180.44182504</v>
      </c>
      <c r="H158" s="31">
        <v>262.16312429999999</v>
      </c>
      <c r="I158" s="31">
        <v>356.49222154</v>
      </c>
      <c r="J158" s="31">
        <v>443.01</v>
      </c>
      <c r="K158" s="110">
        <v>519.96305673999996</v>
      </c>
      <c r="L158" s="31">
        <v>606.47998765</v>
      </c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>
        <v>8.2500000000000004E-2</v>
      </c>
      <c r="L159" s="22">
        <v>8.2500000000000004E-2</v>
      </c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>
        <v>8.2500000000000004E-2</v>
      </c>
      <c r="L162" s="31">
        <v>8.2500000000000004E-2</v>
      </c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108">
        <v>1295.73808076</v>
      </c>
      <c r="L163" s="22">
        <v>1659.7470542799999</v>
      </c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108">
        <v>381.76594689000001</v>
      </c>
      <c r="L164" s="22">
        <v>434.18494528000002</v>
      </c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0.18995133</v>
      </c>
      <c r="G165" s="31">
        <v>0.46456047</v>
      </c>
      <c r="H165" s="31">
        <v>0.61125229000000003</v>
      </c>
      <c r="I165" s="31">
        <v>1.37347785</v>
      </c>
      <c r="J165" s="31">
        <v>7.82</v>
      </c>
      <c r="K165" s="110">
        <v>14.33227297</v>
      </c>
      <c r="L165" s="31">
        <v>19.145874989999999</v>
      </c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>
        <v>0.85</v>
      </c>
      <c r="K166" s="110">
        <v>9.4622718300000006</v>
      </c>
      <c r="L166" s="31">
        <v>16.06254333</v>
      </c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1.0856712500000001</v>
      </c>
      <c r="G167" s="31">
        <v>6.6503134199999998</v>
      </c>
      <c r="H167" s="31">
        <v>14.32539004</v>
      </c>
      <c r="I167" s="31">
        <v>51.696770149999999</v>
      </c>
      <c r="J167" s="31">
        <v>66.489999999999995</v>
      </c>
      <c r="K167" s="110">
        <v>83.888193450000003</v>
      </c>
      <c r="L167" s="31">
        <v>93.625885769999996</v>
      </c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0.47854079999999999</v>
      </c>
      <c r="G168" s="31">
        <v>14.82723223</v>
      </c>
      <c r="H168" s="31">
        <v>19.14469815</v>
      </c>
      <c r="I168" s="31">
        <v>26.443241759999999</v>
      </c>
      <c r="J168" s="31">
        <v>57.75</v>
      </c>
      <c r="K168" s="110">
        <v>102.29293568999999</v>
      </c>
      <c r="L168" s="31">
        <v>103.03184094</v>
      </c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9.1374999999999998E-2</v>
      </c>
      <c r="G169" s="31">
        <v>0.81449919000000004</v>
      </c>
      <c r="H169" s="31">
        <v>1.1280323999999999</v>
      </c>
      <c r="I169" s="31">
        <v>1.5448759999999999</v>
      </c>
      <c r="J169" s="31">
        <v>3.08</v>
      </c>
      <c r="K169" s="110">
        <v>4.2693326799999998</v>
      </c>
      <c r="L169" s="31">
        <v>5.3333600099999998</v>
      </c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6.8716363400000002</v>
      </c>
      <c r="G170" s="31">
        <v>36.27598553</v>
      </c>
      <c r="H170" s="31">
        <v>47.738389290000001</v>
      </c>
      <c r="I170" s="31">
        <v>88.581852080000004</v>
      </c>
      <c r="J170" s="31">
        <v>121.37</v>
      </c>
      <c r="K170" s="110">
        <v>150.96613606</v>
      </c>
      <c r="L170" s="31">
        <v>176.18131029</v>
      </c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2.1459339499999999</v>
      </c>
      <c r="G171" s="31">
        <v>2.6458147099999998</v>
      </c>
      <c r="H171" s="31">
        <v>3.6051053</v>
      </c>
      <c r="I171" s="31">
        <v>7.5063536900000001</v>
      </c>
      <c r="J171" s="31">
        <v>11.31</v>
      </c>
      <c r="K171" s="110">
        <v>14.40577656</v>
      </c>
      <c r="L171" s="31">
        <v>17.881147299999999</v>
      </c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0.13918499000000001</v>
      </c>
      <c r="G172" s="31">
        <v>0.18338845000000001</v>
      </c>
      <c r="H172" s="31">
        <v>0.7856744</v>
      </c>
      <c r="I172" s="31">
        <v>1.2127299499999999</v>
      </c>
      <c r="J172" s="31">
        <v>1.81</v>
      </c>
      <c r="K172" s="110">
        <v>2.1490276499999998</v>
      </c>
      <c r="L172" s="31">
        <v>2.9229826499999998</v>
      </c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108">
        <v>913.97213386999999</v>
      </c>
      <c r="L173" s="22">
        <v>1225.562109</v>
      </c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36.673783610000001</v>
      </c>
      <c r="G174" s="31">
        <v>101.18748823</v>
      </c>
      <c r="H174" s="31">
        <v>281.73554536</v>
      </c>
      <c r="I174" s="31">
        <v>404.11283517999999</v>
      </c>
      <c r="J174" s="31">
        <v>574.41</v>
      </c>
      <c r="K174" s="110">
        <v>754.50641115999997</v>
      </c>
      <c r="L174" s="31">
        <v>1007.6444254</v>
      </c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1.6009485699999999</v>
      </c>
      <c r="G175" s="31">
        <v>4.2428321999999996</v>
      </c>
      <c r="H175" s="31">
        <v>7.7079308900000001</v>
      </c>
      <c r="I175" s="31">
        <v>11.2494551</v>
      </c>
      <c r="J175" s="31">
        <v>21.29</v>
      </c>
      <c r="K175" s="110">
        <v>27.13066014</v>
      </c>
      <c r="L175" s="31">
        <v>53.452281599999999</v>
      </c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4.2655957400000002</v>
      </c>
      <c r="G176" s="31">
        <v>22.469259399999999</v>
      </c>
      <c r="H176" s="31">
        <v>39.550467429999998</v>
      </c>
      <c r="I176" s="31">
        <v>67.661965890000005</v>
      </c>
      <c r="J176" s="31">
        <v>98.08</v>
      </c>
      <c r="K176" s="110">
        <v>132.06451643</v>
      </c>
      <c r="L176" s="31">
        <v>164.19191379</v>
      </c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108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108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110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110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2"/>
      <c r="O4" s="12"/>
      <c r="P4" s="12"/>
      <c r="Q4" s="12"/>
    </row>
    <row r="5" spans="1:17" ht="15" customHeight="1" x14ac:dyDescent="0.2">
      <c r="A5" s="116" t="s">
        <v>3</v>
      </c>
      <c r="B5" s="117"/>
      <c r="C5" s="118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6" t="s">
        <v>3</v>
      </c>
      <c r="B6" s="117"/>
      <c r="C6" s="118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107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107">
        <v>17973.97315966</v>
      </c>
      <c r="L7" s="22">
        <v>18286.99661744</v>
      </c>
      <c r="M7" s="22"/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108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108">
        <v>258262.24706289999</v>
      </c>
      <c r="L8" s="22">
        <v>284238.96822436003</v>
      </c>
      <c r="M8" s="22"/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108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108">
        <v>18372.265971889999</v>
      </c>
      <c r="L9" s="22">
        <v>21475.65200496</v>
      </c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108">
        <v>10634.69400344</v>
      </c>
      <c r="L10" s="22">
        <v>12254.105291780001</v>
      </c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2">
        <v>70.548496099999994</v>
      </c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2">
        <v>2955.7709847800002</v>
      </c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109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>
        <v>1.0280000000000001E-4</v>
      </c>
      <c r="I17" s="31"/>
      <c r="J17" s="31"/>
      <c r="K17" s="109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2">
        <v>-1.41738E-3</v>
      </c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108">
        <v>6994.7855202399996</v>
      </c>
      <c r="L20" s="22">
        <v>8045.6063789299997</v>
      </c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2">
        <v>6225.12958093</v>
      </c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2">
        <v>1454.5365956999999</v>
      </c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2.611615</v>
      </c>
      <c r="G23" s="31">
        <v>4.7340961200000002</v>
      </c>
      <c r="H23" s="31">
        <v>6.46008564</v>
      </c>
      <c r="I23" s="31">
        <v>8.8241944599999993</v>
      </c>
      <c r="J23" s="31">
        <v>11.1</v>
      </c>
      <c r="K23" s="109">
        <v>13.597354210000001</v>
      </c>
      <c r="L23" s="32">
        <v>16.417796419999998</v>
      </c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2">
        <v>96.398576340000005</v>
      </c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25.697005950000001</v>
      </c>
      <c r="G25" s="31">
        <v>61.467776039999997</v>
      </c>
      <c r="H25" s="31">
        <v>65.614336480000006</v>
      </c>
      <c r="I25" s="31">
        <v>98.00583829</v>
      </c>
      <c r="J25" s="31">
        <v>118.58</v>
      </c>
      <c r="K25" s="110">
        <v>139.65400840999999</v>
      </c>
      <c r="L25" s="31">
        <v>253.12382954</v>
      </c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2">
        <v>4.2579499999999999E-2</v>
      </c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109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2">
        <v>25.81678393</v>
      </c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108">
        <v>334.14708452000002</v>
      </c>
      <c r="L31" s="22">
        <v>385.70308051000001</v>
      </c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2.3982496599999998</v>
      </c>
      <c r="G32" s="31">
        <v>4.8485761600000004</v>
      </c>
      <c r="H32" s="31">
        <v>7.2183626900000002</v>
      </c>
      <c r="I32" s="31">
        <v>9.6397043999999994</v>
      </c>
      <c r="J32" s="31">
        <v>12.15</v>
      </c>
      <c r="K32" s="109">
        <v>15.48134623</v>
      </c>
      <c r="L32" s="32">
        <v>17.951770369999998</v>
      </c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51.344060570000003</v>
      </c>
      <c r="G33" s="31">
        <v>94.482206189999999</v>
      </c>
      <c r="H33" s="31">
        <v>139.38088518000001</v>
      </c>
      <c r="I33" s="31">
        <v>183.86807089000001</v>
      </c>
      <c r="J33" s="31">
        <v>221.46</v>
      </c>
      <c r="K33" s="109">
        <v>269.25533111999999</v>
      </c>
      <c r="L33" s="32">
        <v>310.27929131000002</v>
      </c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0.80152197000000003</v>
      </c>
      <c r="G34" s="31">
        <v>1.63725177</v>
      </c>
      <c r="H34" s="31">
        <v>2.4669624400000001</v>
      </c>
      <c r="I34" s="31">
        <v>3.3130386999999999</v>
      </c>
      <c r="J34" s="31">
        <v>4.18</v>
      </c>
      <c r="K34" s="110">
        <v>5.2769882900000002</v>
      </c>
      <c r="L34" s="31">
        <v>6.1388820600000003</v>
      </c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109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0.69042669000000001</v>
      </c>
      <c r="G36" s="31">
        <v>1.3698693099999999</v>
      </c>
      <c r="H36" s="31">
        <v>2.0562823799999999</v>
      </c>
      <c r="I36" s="31">
        <v>2.7493182900000002</v>
      </c>
      <c r="J36" s="31">
        <v>3.44</v>
      </c>
      <c r="K36" s="109">
        <v>4.3348557000000003</v>
      </c>
      <c r="L36" s="32">
        <v>5.0292404199999998</v>
      </c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110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109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6.0253184900000001</v>
      </c>
      <c r="G39" s="31">
        <v>12.33630855</v>
      </c>
      <c r="H39" s="31">
        <v>18.601604949999999</v>
      </c>
      <c r="I39" s="31">
        <v>24.98940335</v>
      </c>
      <c r="J39" s="31">
        <v>31.52</v>
      </c>
      <c r="K39" s="110">
        <v>39.798563180000002</v>
      </c>
      <c r="L39" s="31">
        <v>46.303896350000002</v>
      </c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108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109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109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110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108">
        <v>3357.6171737599998</v>
      </c>
      <c r="L48" s="22">
        <v>4105.1074944299999</v>
      </c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108">
        <v>116.70537582999999</v>
      </c>
      <c r="L49" s="22">
        <v>243.20163008</v>
      </c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8.4414025000000006</v>
      </c>
      <c r="G50" s="31">
        <v>13.38515286</v>
      </c>
      <c r="H50" s="31">
        <v>22.07527443</v>
      </c>
      <c r="I50" s="31">
        <v>33.163198610000002</v>
      </c>
      <c r="J50" s="31">
        <v>43.14</v>
      </c>
      <c r="K50" s="109">
        <v>59.652023819999997</v>
      </c>
      <c r="L50" s="32">
        <v>177.34241897000001</v>
      </c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7.9884636599999999</v>
      </c>
      <c r="G51" s="31">
        <v>18.055881759999998</v>
      </c>
      <c r="H51" s="31">
        <v>28.79633767</v>
      </c>
      <c r="I51" s="31">
        <v>38.721918860000002</v>
      </c>
      <c r="J51" s="31">
        <v>49.08</v>
      </c>
      <c r="K51" s="110">
        <v>57.053352009999998</v>
      </c>
      <c r="L51" s="31">
        <v>65.859211110000004</v>
      </c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108">
        <v>2310.0560123700002</v>
      </c>
      <c r="L52" s="22">
        <v>2724.10377225</v>
      </c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20.57154577</v>
      </c>
      <c r="G53" s="31">
        <v>40.85394324</v>
      </c>
      <c r="H53" s="31">
        <v>57.245644249999998</v>
      </c>
      <c r="I53" s="31">
        <v>81.759064699999996</v>
      </c>
      <c r="J53" s="31">
        <v>106.17</v>
      </c>
      <c r="K53" s="109">
        <v>127.01764452</v>
      </c>
      <c r="L53" s="32">
        <v>154.82036696</v>
      </c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4.7141032999999997</v>
      </c>
      <c r="G54" s="31">
        <v>11.27754421</v>
      </c>
      <c r="H54" s="31">
        <v>20.947321630000001</v>
      </c>
      <c r="I54" s="31">
        <v>29.072745609999998</v>
      </c>
      <c r="J54" s="31">
        <v>37.15</v>
      </c>
      <c r="K54" s="109">
        <v>44.931060549999998</v>
      </c>
      <c r="L54" s="32">
        <v>53.278165700000002</v>
      </c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355.79275080000002</v>
      </c>
      <c r="G55" s="31">
        <v>660.12462311000002</v>
      </c>
      <c r="H55" s="31">
        <v>1003.44668903</v>
      </c>
      <c r="I55" s="31">
        <v>1323.0492864299999</v>
      </c>
      <c r="J55" s="31">
        <v>1639.94</v>
      </c>
      <c r="K55" s="109">
        <v>1996.3029069500001</v>
      </c>
      <c r="L55" s="32">
        <v>2348.1559530899999</v>
      </c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20.006168280000001</v>
      </c>
      <c r="G56" s="31">
        <v>44.663770800000002</v>
      </c>
      <c r="H56" s="31">
        <v>72.790302220000001</v>
      </c>
      <c r="I56" s="31">
        <v>95.232956990000005</v>
      </c>
      <c r="J56" s="31">
        <v>116.62</v>
      </c>
      <c r="K56" s="110">
        <v>141.80440035000001</v>
      </c>
      <c r="L56" s="31">
        <v>167.84928650000001</v>
      </c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108">
        <v>43.588088759999998</v>
      </c>
      <c r="L57" s="22">
        <v>47.551946970000003</v>
      </c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0.55068558999999995</v>
      </c>
      <c r="G58" s="31">
        <v>11.975325720000001</v>
      </c>
      <c r="H58" s="31">
        <v>20.980455389999999</v>
      </c>
      <c r="I58" s="31">
        <v>21.720841440000001</v>
      </c>
      <c r="J58" s="31">
        <v>23.24</v>
      </c>
      <c r="K58" s="109">
        <v>24.298519890000001</v>
      </c>
      <c r="L58" s="32">
        <v>26.739789389999999</v>
      </c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0.26602940000000003</v>
      </c>
      <c r="G59" s="31">
        <v>0.26602940000000003</v>
      </c>
      <c r="H59" s="31">
        <v>0.30778939999999999</v>
      </c>
      <c r="I59" s="31">
        <v>0.51289779999999996</v>
      </c>
      <c r="J59" s="31">
        <v>1.21</v>
      </c>
      <c r="K59" s="109">
        <v>1.93760529</v>
      </c>
      <c r="L59" s="32">
        <v>2.3294140900000002</v>
      </c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1.4000688299999999</v>
      </c>
      <c r="G60" s="31">
        <v>2.6243659300000002</v>
      </c>
      <c r="H60" s="31">
        <v>6.9343864499999999</v>
      </c>
      <c r="I60" s="31">
        <v>11.81343068</v>
      </c>
      <c r="J60" s="31">
        <v>14.75</v>
      </c>
      <c r="K60" s="109">
        <v>16.717113650000002</v>
      </c>
      <c r="L60" s="32">
        <v>17.67326641</v>
      </c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0.61528793000000004</v>
      </c>
      <c r="G61" s="31">
        <v>0.45425450000000001</v>
      </c>
      <c r="H61" s="31">
        <v>0.38319029999999998</v>
      </c>
      <c r="I61" s="31">
        <v>0.55881694000000004</v>
      </c>
      <c r="J61" s="31">
        <v>0.54</v>
      </c>
      <c r="K61" s="110">
        <v>0.63484993000000001</v>
      </c>
      <c r="L61" s="31">
        <v>0.80947707999999996</v>
      </c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108">
        <v>283.34431716</v>
      </c>
      <c r="L62" s="22">
        <v>315.05667706000003</v>
      </c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5.2644734499999997</v>
      </c>
      <c r="G63" s="31">
        <v>9.6068210199999999</v>
      </c>
      <c r="H63" s="31">
        <v>17.49352962</v>
      </c>
      <c r="I63" s="31">
        <v>22.880997799999999</v>
      </c>
      <c r="J63" s="31">
        <v>30.13</v>
      </c>
      <c r="K63" s="109">
        <v>37.09849097</v>
      </c>
      <c r="L63" s="32">
        <v>40.740426730000003</v>
      </c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1.1522216300000001</v>
      </c>
      <c r="G64" s="31">
        <v>5.3871108799999998</v>
      </c>
      <c r="H64" s="31">
        <v>11.448421939999999</v>
      </c>
      <c r="I64" s="31">
        <v>16.266875949999999</v>
      </c>
      <c r="J64" s="31">
        <v>22.95</v>
      </c>
      <c r="K64" s="109">
        <v>28.471216819999999</v>
      </c>
      <c r="L64" s="32">
        <v>33.127240950000001</v>
      </c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16.25762138</v>
      </c>
      <c r="G65" s="31">
        <v>17.166942630000001</v>
      </c>
      <c r="H65" s="31">
        <v>19.00423588</v>
      </c>
      <c r="I65" s="31">
        <v>47.218588279999999</v>
      </c>
      <c r="J65" s="31">
        <v>49.45</v>
      </c>
      <c r="K65" s="109">
        <v>55.87591493</v>
      </c>
      <c r="L65" s="32">
        <v>77.773515250000003</v>
      </c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1.6582503</v>
      </c>
      <c r="G66" s="31">
        <v>3.1912701600000002</v>
      </c>
      <c r="H66" s="31">
        <v>4.5141138600000001</v>
      </c>
      <c r="I66" s="31">
        <v>5.9596050500000004</v>
      </c>
      <c r="J66" s="31">
        <v>11.68</v>
      </c>
      <c r="K66" s="109">
        <v>12.996840389999999</v>
      </c>
      <c r="L66" s="32">
        <v>14.51038733</v>
      </c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>
        <v>1.3304119999999999E-2</v>
      </c>
      <c r="J67" s="31">
        <v>0.05</v>
      </c>
      <c r="K67" s="109">
        <v>2.7589853899999999</v>
      </c>
      <c r="L67" s="32">
        <v>2.7589853899999999</v>
      </c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42.390315520000001</v>
      </c>
      <c r="G68" s="31">
        <v>74.383675289999999</v>
      </c>
      <c r="H68" s="31">
        <v>84.477235859999993</v>
      </c>
      <c r="I68" s="31">
        <v>103.84455831</v>
      </c>
      <c r="J68" s="31">
        <v>129.65</v>
      </c>
      <c r="K68" s="110">
        <v>146.14286866</v>
      </c>
      <c r="L68" s="31">
        <v>146.14612141000001</v>
      </c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108">
        <v>144.72746246</v>
      </c>
      <c r="L69" s="22">
        <v>149.61926729000001</v>
      </c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8.9930889999999999E-2</v>
      </c>
      <c r="G70" s="31">
        <v>0.17055907000000001</v>
      </c>
      <c r="H70" s="31">
        <v>0.48133045000000002</v>
      </c>
      <c r="I70" s="31">
        <v>0.5640037</v>
      </c>
      <c r="J70" s="31">
        <v>0.64</v>
      </c>
      <c r="K70" s="109">
        <v>1.0615188099999999</v>
      </c>
      <c r="L70" s="32">
        <v>1.1511140500000001</v>
      </c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4.8763905400000001</v>
      </c>
      <c r="G71" s="31">
        <v>32.454903659999999</v>
      </c>
      <c r="H71" s="31">
        <v>67.376147439999997</v>
      </c>
      <c r="I71" s="31">
        <v>88.166612540000003</v>
      </c>
      <c r="J71" s="31">
        <v>137.72</v>
      </c>
      <c r="K71" s="110">
        <v>143.66594365</v>
      </c>
      <c r="L71" s="31">
        <v>148.46815323999999</v>
      </c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108">
        <v>459.19591717999998</v>
      </c>
      <c r="L72" s="22">
        <v>625.57420077999996</v>
      </c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13.524484299999999</v>
      </c>
      <c r="G73" s="31">
        <v>16.341680969999999</v>
      </c>
      <c r="H73" s="31">
        <v>18.50022396</v>
      </c>
      <c r="I73" s="31">
        <v>21.62133175</v>
      </c>
      <c r="J73" s="31">
        <v>35.840000000000003</v>
      </c>
      <c r="K73" s="109">
        <v>40.195573789999997</v>
      </c>
      <c r="L73" s="32">
        <v>44.438533710000002</v>
      </c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72.205564580000001</v>
      </c>
      <c r="G74" s="31">
        <v>138.43466803000001</v>
      </c>
      <c r="H74" s="31">
        <v>211.37240359</v>
      </c>
      <c r="I74" s="31">
        <v>286.9873096</v>
      </c>
      <c r="J74" s="31">
        <v>357.75</v>
      </c>
      <c r="K74" s="110">
        <v>419.00034339000001</v>
      </c>
      <c r="L74" s="31">
        <v>581.13566706999995</v>
      </c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108">
        <v>4379.9547946900002</v>
      </c>
      <c r="L75" s="22">
        <v>5116.4392187499998</v>
      </c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108">
        <v>2959.7326258500002</v>
      </c>
      <c r="L76" s="22">
        <v>3424.2510634</v>
      </c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0.53689604000000002</v>
      </c>
      <c r="G77" s="31">
        <v>0.79372098000000002</v>
      </c>
      <c r="H77" s="31">
        <v>9.3274729799999996</v>
      </c>
      <c r="I77" s="31">
        <v>9.8902164900000002</v>
      </c>
      <c r="J77" s="31">
        <v>11.02</v>
      </c>
      <c r="K77" s="109">
        <v>11.918536680000001</v>
      </c>
      <c r="L77" s="32">
        <v>12.539972219999999</v>
      </c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540.67244552</v>
      </c>
      <c r="G78" s="31">
        <v>1358.2142894999999</v>
      </c>
      <c r="H78" s="31">
        <v>1957.77159095</v>
      </c>
      <c r="I78" s="31">
        <v>2253.28396935</v>
      </c>
      <c r="J78" s="31">
        <v>2650.42</v>
      </c>
      <c r="K78" s="109">
        <v>2944.9355389299999</v>
      </c>
      <c r="L78" s="32">
        <v>3408.5939467600001</v>
      </c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109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3.3942E-2</v>
      </c>
      <c r="G80" s="31">
        <v>1.0891876700000001</v>
      </c>
      <c r="H80" s="31">
        <v>1.9969427200000001</v>
      </c>
      <c r="I80" s="31">
        <v>1.69508104</v>
      </c>
      <c r="J80" s="31">
        <v>2.85</v>
      </c>
      <c r="K80" s="110">
        <v>2.87855024</v>
      </c>
      <c r="L80" s="31">
        <v>3.1171444199999998</v>
      </c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108">
        <v>654.54915185000004</v>
      </c>
      <c r="L81" s="22">
        <v>835.95961070999999</v>
      </c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>
        <v>4.8106000000000003E-2</v>
      </c>
      <c r="H82" s="31">
        <v>5.3106E-2</v>
      </c>
      <c r="I82" s="31">
        <v>6.0106E-2</v>
      </c>
      <c r="J82" s="31">
        <v>0.06</v>
      </c>
      <c r="K82" s="109">
        <v>0.43368600000000002</v>
      </c>
      <c r="L82" s="32">
        <v>0.46611499000000001</v>
      </c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102.84065998</v>
      </c>
      <c r="G83" s="31">
        <v>132.70268571</v>
      </c>
      <c r="H83" s="31">
        <v>298.01838616999999</v>
      </c>
      <c r="I83" s="31">
        <v>391.74744851999998</v>
      </c>
      <c r="J83" s="31">
        <v>527.72</v>
      </c>
      <c r="K83" s="109">
        <v>653.83149926999999</v>
      </c>
      <c r="L83" s="32">
        <v>835.14756284999999</v>
      </c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109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>
        <v>2.7182000000000001E-2</v>
      </c>
      <c r="G85" s="31">
        <v>5.4364009999999997E-2</v>
      </c>
      <c r="H85" s="31">
        <v>0.2013952</v>
      </c>
      <c r="I85" s="31">
        <v>0.21063187999999999</v>
      </c>
      <c r="J85" s="31">
        <v>0.26</v>
      </c>
      <c r="K85" s="110">
        <v>0.28396658000000002</v>
      </c>
      <c r="L85" s="31">
        <v>0.34593287</v>
      </c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108">
        <v>74.546650279999994</v>
      </c>
      <c r="L86" s="22">
        <v>87.225249689999998</v>
      </c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4.13406027</v>
      </c>
      <c r="G87" s="31">
        <v>11.605047689999999</v>
      </c>
      <c r="H87" s="31">
        <v>15.68001866</v>
      </c>
      <c r="I87" s="31">
        <v>20.921170419999999</v>
      </c>
      <c r="J87" s="31">
        <v>31.65</v>
      </c>
      <c r="K87" s="109">
        <v>52.100990469999999</v>
      </c>
      <c r="L87" s="32">
        <v>64.786189879999995</v>
      </c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>
        <v>1.760625E-2</v>
      </c>
      <c r="J88" s="31">
        <v>22.41</v>
      </c>
      <c r="K88" s="110">
        <v>22.445659809999999</v>
      </c>
      <c r="L88" s="31">
        <v>22.43905981</v>
      </c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108">
        <v>691.12636670999996</v>
      </c>
      <c r="L89" s="22">
        <v>769.00329495000005</v>
      </c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>
        <v>2.76935916</v>
      </c>
      <c r="G90" s="31">
        <v>198.93232397</v>
      </c>
      <c r="H90" s="31">
        <v>387.40791805999999</v>
      </c>
      <c r="I90" s="31">
        <v>508.34312161999998</v>
      </c>
      <c r="J90" s="31">
        <v>661.43</v>
      </c>
      <c r="K90" s="110">
        <v>691.12636670999996</v>
      </c>
      <c r="L90" s="31">
        <v>769.00329495000005</v>
      </c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108">
        <v>214209.10658791999</v>
      </c>
      <c r="L91" s="22">
        <v>235990.05084700999</v>
      </c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108">
        <v>58714.638879680002</v>
      </c>
      <c r="L92" s="22">
        <v>65406.211487070002</v>
      </c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9028.3174512000005</v>
      </c>
      <c r="G93" s="31">
        <v>14129.63093603</v>
      </c>
      <c r="H93" s="31">
        <v>27620.139806750001</v>
      </c>
      <c r="I93" s="31">
        <v>43348.130888079999</v>
      </c>
      <c r="J93" s="31">
        <v>52905.31</v>
      </c>
      <c r="K93" s="110">
        <v>58714.638879680002</v>
      </c>
      <c r="L93" s="31">
        <v>65406.211487070002</v>
      </c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108">
        <v>21191.947392950002</v>
      </c>
      <c r="L94" s="22">
        <v>25031.947392950002</v>
      </c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>
        <v>0.52999503999999997</v>
      </c>
      <c r="J95" s="31">
        <v>0.53</v>
      </c>
      <c r="K95" s="109">
        <v>0.52999503999999997</v>
      </c>
      <c r="L95" s="32">
        <v>0.52999503999999997</v>
      </c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1685</v>
      </c>
      <c r="G96" s="31">
        <v>5556</v>
      </c>
      <c r="H96" s="31">
        <v>8101.2078535800001</v>
      </c>
      <c r="I96" s="31">
        <v>13461.20954433</v>
      </c>
      <c r="J96" s="31">
        <v>17131.21</v>
      </c>
      <c r="K96" s="110">
        <v>21191.417397910001</v>
      </c>
      <c r="L96" s="31">
        <v>25031.417397910001</v>
      </c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108">
        <v>3.0589290299999998</v>
      </c>
      <c r="L97" s="22">
        <v>3.0589290299999998</v>
      </c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>
        <v>0.43707902999999998</v>
      </c>
      <c r="H98" s="31">
        <v>0.43707902999999998</v>
      </c>
      <c r="I98" s="31">
        <v>0.43707902999999998</v>
      </c>
      <c r="J98" s="31">
        <v>3.06</v>
      </c>
      <c r="K98" s="109">
        <v>3.0589290299999998</v>
      </c>
      <c r="L98" s="32">
        <v>3.0589290299999998</v>
      </c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108">
        <v>13.281469550000001</v>
      </c>
      <c r="L100" s="22">
        <v>13.281469550000001</v>
      </c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109">
        <v>13.281469550000001</v>
      </c>
      <c r="L101" s="32">
        <v>13.281469550000001</v>
      </c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108">
        <v>134286.17991671001</v>
      </c>
      <c r="L103" s="22">
        <v>145535.55156841001</v>
      </c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>
        <v>2.6218499999999998</v>
      </c>
      <c r="I104" s="31">
        <v>2.6218499999999998</v>
      </c>
      <c r="J104" s="31"/>
      <c r="K104" s="109"/>
      <c r="L104" s="32">
        <v>8.1307009999999999E-2</v>
      </c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/>
      <c r="G105" s="31">
        <v>1.5200000000000001E-4</v>
      </c>
      <c r="H105" s="31">
        <v>4.5600000000000003E-4</v>
      </c>
      <c r="I105" s="31">
        <v>4.5600000000000003E-4</v>
      </c>
      <c r="J105" s="31">
        <v>0</v>
      </c>
      <c r="K105" s="109">
        <v>7.6000000000000004E-4</v>
      </c>
      <c r="L105" s="32">
        <v>9.1200000000000005E-4</v>
      </c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17720.693030139999</v>
      </c>
      <c r="G106" s="31">
        <v>17795.9294801</v>
      </c>
      <c r="H106" s="31">
        <v>17797.94008343</v>
      </c>
      <c r="I106" s="31">
        <v>17836.926790099998</v>
      </c>
      <c r="J106" s="31">
        <v>18049.55</v>
      </c>
      <c r="K106" s="109">
        <v>18014.30788507</v>
      </c>
      <c r="L106" s="32">
        <v>18037.569956079999</v>
      </c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109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5.413519E-2</v>
      </c>
      <c r="H108" s="31">
        <v>5.413519E-2</v>
      </c>
      <c r="I108" s="31">
        <v>5.413519E-2</v>
      </c>
      <c r="J108" s="31">
        <v>0.05</v>
      </c>
      <c r="K108" s="109">
        <v>5.413519E-2</v>
      </c>
      <c r="L108" s="32">
        <v>5.413519E-2</v>
      </c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15649.003448650001</v>
      </c>
      <c r="G109" s="31">
        <v>26358.95942358</v>
      </c>
      <c r="H109" s="31">
        <v>54176.954534980003</v>
      </c>
      <c r="I109" s="31">
        <v>87239.006947899994</v>
      </c>
      <c r="J109" s="31">
        <v>105064.36</v>
      </c>
      <c r="K109" s="110">
        <v>116271.81713645</v>
      </c>
      <c r="L109" s="31">
        <v>127497.84525812999</v>
      </c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108">
        <v>25680.874503089999</v>
      </c>
      <c r="L110" s="22">
        <v>26773.26537239</v>
      </c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108">
        <v>25190.93450309</v>
      </c>
      <c r="L111" s="22">
        <v>25843.325372390002</v>
      </c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109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972.08657188999996</v>
      </c>
      <c r="G113" s="31">
        <v>4749.0746393199997</v>
      </c>
      <c r="H113" s="31">
        <v>5256.8272206800002</v>
      </c>
      <c r="I113" s="31">
        <v>6403.59342079</v>
      </c>
      <c r="J113" s="31">
        <v>7111.92</v>
      </c>
      <c r="K113" s="109">
        <v>8485.0523722800008</v>
      </c>
      <c r="L113" s="32">
        <v>8485.0523722800008</v>
      </c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47.738430119999997</v>
      </c>
      <c r="G114" s="31">
        <v>59.895155350000003</v>
      </c>
      <c r="H114" s="31">
        <v>76.697091</v>
      </c>
      <c r="I114" s="31">
        <v>100.67478908</v>
      </c>
      <c r="J114" s="31">
        <v>132.25</v>
      </c>
      <c r="K114" s="109">
        <v>185.39527344999999</v>
      </c>
      <c r="L114" s="32">
        <v>189.20591630000001</v>
      </c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9.2800000000000001E-4</v>
      </c>
      <c r="G115" s="31">
        <v>1.8600000000000001E-3</v>
      </c>
      <c r="H115" s="31">
        <v>2.797E-3</v>
      </c>
      <c r="I115" s="31">
        <v>3.7169799999999999E-3</v>
      </c>
      <c r="J115" s="31">
        <v>0.01</v>
      </c>
      <c r="K115" s="109">
        <v>5.6116500000000001E-3</v>
      </c>
      <c r="L115" s="32">
        <v>6.5654700000000003E-3</v>
      </c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15119.299245460001</v>
      </c>
      <c r="G116" s="31">
        <v>15036.611839540001</v>
      </c>
      <c r="H116" s="31">
        <v>15477.926463870001</v>
      </c>
      <c r="I116" s="31">
        <v>15346.50332324</v>
      </c>
      <c r="J116" s="31">
        <v>16099.29</v>
      </c>
      <c r="K116" s="110">
        <v>16520.481245710002</v>
      </c>
      <c r="L116" s="31">
        <v>17169.06051834</v>
      </c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/>
      <c r="G117" s="22">
        <v>150</v>
      </c>
      <c r="H117" s="22">
        <v>151.49</v>
      </c>
      <c r="I117" s="22">
        <v>155.13</v>
      </c>
      <c r="J117" s="22">
        <v>166.79</v>
      </c>
      <c r="K117" s="108">
        <v>489.94</v>
      </c>
      <c r="L117" s="22">
        <v>929.94</v>
      </c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109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109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/>
      <c r="G120" s="31">
        <v>150</v>
      </c>
      <c r="H120" s="31">
        <v>151.49</v>
      </c>
      <c r="I120" s="31">
        <v>155.13</v>
      </c>
      <c r="J120" s="31">
        <v>166.79</v>
      </c>
      <c r="K120" s="109">
        <v>479.94</v>
      </c>
      <c r="L120" s="32">
        <v>919.94</v>
      </c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109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109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109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115">
        <v>10</v>
      </c>
      <c r="L124" s="74">
        <v>10</v>
      </c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108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108">
        <v>240288.27390324001</v>
      </c>
      <c r="L126" s="22">
        <v>265951.97160692001</v>
      </c>
      <c r="M126" s="22"/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108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108">
        <v>21586.889108480002</v>
      </c>
      <c r="L127" s="22">
        <v>25066.902226689999</v>
      </c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108">
        <v>19247.294157429998</v>
      </c>
      <c r="L128" s="22">
        <v>22164.340939109999</v>
      </c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108">
        <v>2988.3439858400002</v>
      </c>
      <c r="L129" s="22">
        <v>3518.60125956</v>
      </c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348.21990670000002</v>
      </c>
      <c r="G130" s="31">
        <v>719.82235722999997</v>
      </c>
      <c r="H130" s="31">
        <v>1079.0566564799999</v>
      </c>
      <c r="I130" s="31">
        <v>1452.8329396900001</v>
      </c>
      <c r="J130" s="31">
        <v>1826.07</v>
      </c>
      <c r="K130" s="110">
        <v>2209.5603614699999</v>
      </c>
      <c r="L130" s="31">
        <v>2585.7453146900002</v>
      </c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67.40173308</v>
      </c>
      <c r="G131" s="31">
        <v>149.71192687999999</v>
      </c>
      <c r="H131" s="31">
        <v>229.25172085</v>
      </c>
      <c r="I131" s="31">
        <v>313.62642127999999</v>
      </c>
      <c r="J131" s="31">
        <v>401.41</v>
      </c>
      <c r="K131" s="110">
        <v>488.69396473</v>
      </c>
      <c r="L131" s="31">
        <v>573.39203967000003</v>
      </c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3.5865761599999999</v>
      </c>
      <c r="G132" s="31">
        <v>7.4362710500000002</v>
      </c>
      <c r="H132" s="31">
        <v>11.4761615</v>
      </c>
      <c r="I132" s="31">
        <v>15.582680939999999</v>
      </c>
      <c r="J132" s="31">
        <v>19.579999999999998</v>
      </c>
      <c r="K132" s="110">
        <v>23.62484195</v>
      </c>
      <c r="L132" s="31">
        <v>27.47270022</v>
      </c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25.46190739</v>
      </c>
      <c r="G133" s="31">
        <v>40.072225920000001</v>
      </c>
      <c r="H133" s="31">
        <v>48.861203019999998</v>
      </c>
      <c r="I133" s="31">
        <v>70.751120880000002</v>
      </c>
      <c r="J133" s="31">
        <v>82.93</v>
      </c>
      <c r="K133" s="110">
        <v>237.02083336999999</v>
      </c>
      <c r="L133" s="31">
        <v>298.59151350000002</v>
      </c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1.7118329000000001</v>
      </c>
      <c r="G134" s="31">
        <v>4.3490435200000004</v>
      </c>
      <c r="H134" s="31">
        <v>6.8416882799999996</v>
      </c>
      <c r="I134" s="31">
        <v>9.6274413200000009</v>
      </c>
      <c r="J134" s="31">
        <v>12.51</v>
      </c>
      <c r="K134" s="110">
        <v>15.469410999999999</v>
      </c>
      <c r="L134" s="31">
        <v>18.651942640000001</v>
      </c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0.50769494000000004</v>
      </c>
      <c r="G135" s="31">
        <v>0.80883941999999998</v>
      </c>
      <c r="H135" s="31">
        <v>1.11042737</v>
      </c>
      <c r="I135" s="31">
        <v>1.3915210899999999</v>
      </c>
      <c r="J135" s="31">
        <v>1.66</v>
      </c>
      <c r="K135" s="110">
        <v>13.974573319999999</v>
      </c>
      <c r="L135" s="31">
        <v>14.74774884</v>
      </c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108">
        <v>1051.82460358</v>
      </c>
      <c r="L136" s="22">
        <v>1237.9594552399999</v>
      </c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34.265367240000003</v>
      </c>
      <c r="G137" s="31">
        <v>70.935089660000003</v>
      </c>
      <c r="H137" s="31">
        <v>105.58024179</v>
      </c>
      <c r="I137" s="31">
        <v>144.4119043</v>
      </c>
      <c r="J137" s="31">
        <v>181.56</v>
      </c>
      <c r="K137" s="110">
        <v>229.64413808</v>
      </c>
      <c r="L137" s="31">
        <v>270.21178550000002</v>
      </c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18.436996700000002</v>
      </c>
      <c r="G138" s="31">
        <v>40.343861660000002</v>
      </c>
      <c r="H138" s="31">
        <v>59.487204220000002</v>
      </c>
      <c r="I138" s="31">
        <v>78.722067879999997</v>
      </c>
      <c r="J138" s="31">
        <v>98.84</v>
      </c>
      <c r="K138" s="110">
        <v>126.18979897</v>
      </c>
      <c r="L138" s="31">
        <v>148.63659067</v>
      </c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73.860043939999997</v>
      </c>
      <c r="G139" s="31">
        <v>152.17638872000001</v>
      </c>
      <c r="H139" s="31">
        <v>225.89585428999999</v>
      </c>
      <c r="I139" s="31">
        <v>307.51480634000001</v>
      </c>
      <c r="J139" s="31">
        <v>385.91</v>
      </c>
      <c r="K139" s="110">
        <v>494.64458869999999</v>
      </c>
      <c r="L139" s="31">
        <v>584.96571158999996</v>
      </c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4.8957155600000002</v>
      </c>
      <c r="G140" s="31">
        <v>9.8864373699999994</v>
      </c>
      <c r="H140" s="31">
        <v>14.74896852</v>
      </c>
      <c r="I140" s="31">
        <v>19.989783240000001</v>
      </c>
      <c r="J140" s="31">
        <v>25.15</v>
      </c>
      <c r="K140" s="110">
        <v>31.24819681</v>
      </c>
      <c r="L140" s="31">
        <v>36.763247560000003</v>
      </c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27.82491456</v>
      </c>
      <c r="G141" s="31">
        <v>54.156237279999999</v>
      </c>
      <c r="H141" s="31">
        <v>80.278374659999997</v>
      </c>
      <c r="I141" s="31">
        <v>106.92473576</v>
      </c>
      <c r="J141" s="31">
        <v>134.19</v>
      </c>
      <c r="K141" s="110">
        <v>169.03563306000001</v>
      </c>
      <c r="L141" s="31">
        <v>196.18690294000001</v>
      </c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0.17883499999999999</v>
      </c>
      <c r="G142" s="31">
        <v>0.36186216999999998</v>
      </c>
      <c r="H142" s="31">
        <v>0.53410453999999996</v>
      </c>
      <c r="I142" s="31">
        <v>0.70916511999999998</v>
      </c>
      <c r="J142" s="31">
        <v>0.89</v>
      </c>
      <c r="K142" s="110">
        <v>1.0622479600000001</v>
      </c>
      <c r="L142" s="31">
        <v>1.1952169800000001</v>
      </c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108">
        <v>2563.0104639299998</v>
      </c>
      <c r="L143" s="22">
        <v>3035.0701288700002</v>
      </c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4.05292925</v>
      </c>
      <c r="G144" s="31">
        <v>11.16487349</v>
      </c>
      <c r="H144" s="31">
        <v>18.518024100000002</v>
      </c>
      <c r="I144" s="31">
        <v>26.355575129999998</v>
      </c>
      <c r="J144" s="31">
        <v>35.19</v>
      </c>
      <c r="K144" s="110">
        <v>44.182590359999999</v>
      </c>
      <c r="L144" s="31">
        <v>52.259106680000002</v>
      </c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48.944733360000001</v>
      </c>
      <c r="G145" s="31">
        <v>120.12200285999999</v>
      </c>
      <c r="H145" s="31">
        <v>187.36925217999999</v>
      </c>
      <c r="I145" s="31">
        <v>236.53822235999999</v>
      </c>
      <c r="J145" s="31">
        <v>276.08999999999997</v>
      </c>
      <c r="K145" s="110">
        <v>314.98531609000003</v>
      </c>
      <c r="L145" s="31">
        <v>352.61563531000002</v>
      </c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91.557794450000003</v>
      </c>
      <c r="G146" s="31">
        <v>180.08913860000001</v>
      </c>
      <c r="H146" s="31">
        <v>285.83872896000003</v>
      </c>
      <c r="I146" s="31">
        <v>403.57835649999998</v>
      </c>
      <c r="J146" s="31">
        <v>498.16</v>
      </c>
      <c r="K146" s="110">
        <v>622.24751517000004</v>
      </c>
      <c r="L146" s="31">
        <v>768.66008192000004</v>
      </c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5.3981069000000002</v>
      </c>
      <c r="G147" s="31">
        <v>11.970223839999999</v>
      </c>
      <c r="H147" s="31">
        <v>21.606425420000001</v>
      </c>
      <c r="I147" s="31">
        <v>32.66366051</v>
      </c>
      <c r="J147" s="31">
        <v>39.49</v>
      </c>
      <c r="K147" s="110">
        <v>49.304483439999998</v>
      </c>
      <c r="L147" s="31">
        <v>59.499729690000002</v>
      </c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34.468169750000001</v>
      </c>
      <c r="G148" s="31">
        <v>64.620832309999997</v>
      </c>
      <c r="H148" s="31">
        <v>138.43765578</v>
      </c>
      <c r="I148" s="31">
        <v>188.97464306000001</v>
      </c>
      <c r="J148" s="31">
        <v>232.4</v>
      </c>
      <c r="K148" s="110">
        <v>282.25861615000002</v>
      </c>
      <c r="L148" s="31">
        <v>350.03335522999998</v>
      </c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9.7521004700000002</v>
      </c>
      <c r="G149" s="31">
        <v>20.264680070000001</v>
      </c>
      <c r="H149" s="31">
        <v>34.133890450000003</v>
      </c>
      <c r="I149" s="31">
        <v>44.001680710000002</v>
      </c>
      <c r="J149" s="31">
        <v>58.18</v>
      </c>
      <c r="K149" s="110">
        <v>71.133984330000004</v>
      </c>
      <c r="L149" s="31">
        <v>87.041312289999993</v>
      </c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222.23224178999999</v>
      </c>
      <c r="G150" s="31">
        <v>424.66053225000002</v>
      </c>
      <c r="H150" s="31">
        <v>593.60515122000004</v>
      </c>
      <c r="I150" s="31">
        <v>786.09916525000006</v>
      </c>
      <c r="J150" s="31">
        <v>999.55</v>
      </c>
      <c r="K150" s="110">
        <v>1178.89795839</v>
      </c>
      <c r="L150" s="31">
        <v>1364.9609077499999</v>
      </c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108">
        <v>11243.18045154</v>
      </c>
      <c r="L151" s="22">
        <v>12937.1188508</v>
      </c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1250.72040474</v>
      </c>
      <c r="G152" s="31">
        <v>2303.25755686</v>
      </c>
      <c r="H152" s="31">
        <v>3125.25156462</v>
      </c>
      <c r="I152" s="31">
        <v>4014.7575410200002</v>
      </c>
      <c r="J152" s="31">
        <v>4928.55</v>
      </c>
      <c r="K152" s="110">
        <v>5932.84701219</v>
      </c>
      <c r="L152" s="31">
        <v>6688.2905030600004</v>
      </c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707.56151019000004</v>
      </c>
      <c r="G153" s="31">
        <v>1460.2499583199999</v>
      </c>
      <c r="H153" s="31">
        <v>2120.5654349800002</v>
      </c>
      <c r="I153" s="31">
        <v>2859.0937655299999</v>
      </c>
      <c r="J153" s="31">
        <v>3521.2</v>
      </c>
      <c r="K153" s="110">
        <v>4208.0151912299998</v>
      </c>
      <c r="L153" s="31">
        <v>4957.2865050099999</v>
      </c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31.977330039999998</v>
      </c>
      <c r="G154" s="31">
        <v>79.134205159999993</v>
      </c>
      <c r="H154" s="31">
        <v>229.57935361</v>
      </c>
      <c r="I154" s="31">
        <v>373.12522129000001</v>
      </c>
      <c r="J154" s="31">
        <v>500.01</v>
      </c>
      <c r="K154" s="110">
        <v>577.40007426</v>
      </c>
      <c r="L154" s="31">
        <v>677.9890441</v>
      </c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110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110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87.325856920000007</v>
      </c>
      <c r="G158" s="31">
        <v>181.57850697999999</v>
      </c>
      <c r="H158" s="31">
        <v>264.87775092999999</v>
      </c>
      <c r="I158" s="31">
        <v>359.85681133000003</v>
      </c>
      <c r="J158" s="31">
        <v>447.18</v>
      </c>
      <c r="K158" s="110">
        <v>524.85316556999999</v>
      </c>
      <c r="L158" s="31">
        <v>613.48760125000001</v>
      </c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108">
        <v>1400.9346525399999</v>
      </c>
      <c r="L159" s="22">
        <v>1435.59124464</v>
      </c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153.25269263999999</v>
      </c>
      <c r="G160" s="31">
        <v>249.65484936999999</v>
      </c>
      <c r="H160" s="31">
        <v>333.97395320999999</v>
      </c>
      <c r="I160" s="31">
        <v>374.20624077000002</v>
      </c>
      <c r="J160" s="31">
        <v>468.81</v>
      </c>
      <c r="K160" s="110">
        <v>557.99883815999999</v>
      </c>
      <c r="L160" s="31">
        <v>572.41187247000005</v>
      </c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92.117958959999996</v>
      </c>
      <c r="G161" s="31">
        <v>377.26869747000001</v>
      </c>
      <c r="H161" s="31">
        <v>557.08676707999996</v>
      </c>
      <c r="I161" s="31">
        <v>574.49140850000003</v>
      </c>
      <c r="J161" s="31">
        <v>639.62</v>
      </c>
      <c r="K161" s="110">
        <v>759.56013603999997</v>
      </c>
      <c r="L161" s="31">
        <v>779.33518568</v>
      </c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0.36308670999999998</v>
      </c>
      <c r="G162" s="31">
        <v>7.0479915499999999</v>
      </c>
      <c r="H162" s="31">
        <v>19.383961530000001</v>
      </c>
      <c r="I162" s="31">
        <v>26.02007064</v>
      </c>
      <c r="J162" s="31">
        <v>72.03</v>
      </c>
      <c r="K162" s="110">
        <v>83.375678339999993</v>
      </c>
      <c r="L162" s="31">
        <v>83.844186489999998</v>
      </c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108">
        <v>2339.59495105</v>
      </c>
      <c r="L163" s="22">
        <v>2902.5612875800002</v>
      </c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108">
        <v>1305.3625739399999</v>
      </c>
      <c r="L164" s="22">
        <v>1555.6605177599999</v>
      </c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3.9559036399999998</v>
      </c>
      <c r="G165" s="31">
        <v>7.1005079599999998</v>
      </c>
      <c r="H165" s="31">
        <v>21.166091850000001</v>
      </c>
      <c r="I165" s="31">
        <v>25.466881610000002</v>
      </c>
      <c r="J165" s="31">
        <v>37.53</v>
      </c>
      <c r="K165" s="110">
        <v>49.659071509999997</v>
      </c>
      <c r="L165" s="31">
        <v>58.337873449999996</v>
      </c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5.3321599999999999E-3</v>
      </c>
      <c r="G166" s="31">
        <v>0.10533215999999999</v>
      </c>
      <c r="H166" s="31">
        <v>7.9403939499999998</v>
      </c>
      <c r="I166" s="31">
        <v>7.94787014</v>
      </c>
      <c r="J166" s="31">
        <v>8.7899999999999991</v>
      </c>
      <c r="K166" s="110">
        <v>17.614876039999999</v>
      </c>
      <c r="L166" s="31">
        <v>26.05391719</v>
      </c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9.6066994300000008</v>
      </c>
      <c r="G167" s="31">
        <v>30.983545639999999</v>
      </c>
      <c r="H167" s="31">
        <v>49.267966680000001</v>
      </c>
      <c r="I167" s="31">
        <v>101.756399</v>
      </c>
      <c r="J167" s="31">
        <v>127.94</v>
      </c>
      <c r="K167" s="110">
        <v>158.09968703999999</v>
      </c>
      <c r="L167" s="31">
        <v>182.67785302999999</v>
      </c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0.63118268</v>
      </c>
      <c r="G168" s="31">
        <v>15.56229035</v>
      </c>
      <c r="H168" s="31">
        <v>21.222060620000001</v>
      </c>
      <c r="I168" s="31">
        <v>38.18526413</v>
      </c>
      <c r="J168" s="31">
        <v>70.97</v>
      </c>
      <c r="K168" s="110">
        <v>142.63390197999999</v>
      </c>
      <c r="L168" s="31">
        <v>154.52636231</v>
      </c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1.3851177100000001</v>
      </c>
      <c r="G169" s="31">
        <v>2.94339701</v>
      </c>
      <c r="H169" s="31">
        <v>4.8364654600000003</v>
      </c>
      <c r="I169" s="31">
        <v>7.4652713100000003</v>
      </c>
      <c r="J169" s="31">
        <v>10.36</v>
      </c>
      <c r="K169" s="110">
        <v>13.110436740000001</v>
      </c>
      <c r="L169" s="31">
        <v>15.989389579999999</v>
      </c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62.03125713</v>
      </c>
      <c r="G170" s="31">
        <v>202.54620842</v>
      </c>
      <c r="H170" s="31">
        <v>364.02128597000001</v>
      </c>
      <c r="I170" s="31">
        <v>541.21061888999998</v>
      </c>
      <c r="J170" s="31">
        <v>682.76</v>
      </c>
      <c r="K170" s="110">
        <v>845.95480105000001</v>
      </c>
      <c r="L170" s="31">
        <v>1009.7332894800001</v>
      </c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2.1941096</v>
      </c>
      <c r="G171" s="31">
        <v>3.4139586400000002</v>
      </c>
      <c r="H171" s="31">
        <v>4.8673753499999997</v>
      </c>
      <c r="I171" s="31">
        <v>9.3885332899999998</v>
      </c>
      <c r="J171" s="31">
        <v>13.57</v>
      </c>
      <c r="K171" s="110">
        <v>17.443690650000001</v>
      </c>
      <c r="L171" s="31">
        <v>26.462735380000002</v>
      </c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4.5835669599999997</v>
      </c>
      <c r="G172" s="31">
        <v>14.23177396</v>
      </c>
      <c r="H172" s="31">
        <v>24.679860819999998</v>
      </c>
      <c r="I172" s="31">
        <v>33.757372959999998</v>
      </c>
      <c r="J172" s="31">
        <v>46.7</v>
      </c>
      <c r="K172" s="110">
        <v>60.84610893</v>
      </c>
      <c r="L172" s="31">
        <v>81.879097340000001</v>
      </c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108">
        <v>1034.23237711</v>
      </c>
      <c r="L173" s="22">
        <v>1346.9007698200001</v>
      </c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120.25564660000001</v>
      </c>
      <c r="G174" s="31">
        <v>185.26683122</v>
      </c>
      <c r="H174" s="31">
        <v>366.50735544000003</v>
      </c>
      <c r="I174" s="31">
        <v>491.38522154999998</v>
      </c>
      <c r="J174" s="31">
        <v>664.31</v>
      </c>
      <c r="K174" s="110">
        <v>844.70210155999996</v>
      </c>
      <c r="L174" s="31">
        <v>1098.03983212</v>
      </c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1.6009485699999999</v>
      </c>
      <c r="G175" s="31">
        <v>4.2428321999999996</v>
      </c>
      <c r="H175" s="31">
        <v>7.7079308900000001</v>
      </c>
      <c r="I175" s="31">
        <v>11.2628951</v>
      </c>
      <c r="J175" s="31">
        <v>21.3</v>
      </c>
      <c r="K175" s="110">
        <v>27.144100139999999</v>
      </c>
      <c r="L175" s="31">
        <v>53.465721600000002</v>
      </c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8.5541422699999998</v>
      </c>
      <c r="G176" s="31">
        <v>27.93332131</v>
      </c>
      <c r="H176" s="31">
        <v>47.12817459</v>
      </c>
      <c r="I176" s="31">
        <v>77.857418409999994</v>
      </c>
      <c r="J176" s="31">
        <v>109.21</v>
      </c>
      <c r="K176" s="110">
        <v>162.11562927</v>
      </c>
      <c r="L176" s="31">
        <v>195.12172788999999</v>
      </c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110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108">
        <v>218701.38479476</v>
      </c>
      <c r="L179" s="22">
        <v>240885.06938023001</v>
      </c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108">
        <v>199147.08362537</v>
      </c>
      <c r="L180" s="22">
        <v>220956.16736964</v>
      </c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7.5041722100000001</v>
      </c>
      <c r="G181" s="31">
        <v>13.41226563</v>
      </c>
      <c r="H181" s="31">
        <v>17.169419779999998</v>
      </c>
      <c r="I181" s="31">
        <v>25.925153439999999</v>
      </c>
      <c r="J181" s="31">
        <v>34.93</v>
      </c>
      <c r="K181" s="110">
        <v>47.123389379999999</v>
      </c>
      <c r="L181" s="31">
        <v>50.734278609999997</v>
      </c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4.1540999999999997</v>
      </c>
      <c r="G182" s="31">
        <v>10.35332</v>
      </c>
      <c r="H182" s="31">
        <v>18.99841</v>
      </c>
      <c r="I182" s="31">
        <v>21.210191909999999</v>
      </c>
      <c r="J182" s="31">
        <v>22.49</v>
      </c>
      <c r="K182" s="110">
        <v>24.770651310000002</v>
      </c>
      <c r="L182" s="31">
        <v>30.208631310000001</v>
      </c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13.718192520000001</v>
      </c>
      <c r="G183" s="31">
        <v>55.184759620000001</v>
      </c>
      <c r="H183" s="31">
        <v>86.837845439999995</v>
      </c>
      <c r="I183" s="31">
        <v>167.64212395000001</v>
      </c>
      <c r="J183" s="31">
        <v>188.05</v>
      </c>
      <c r="K183" s="110">
        <v>197.96014432999999</v>
      </c>
      <c r="L183" s="31">
        <v>231.81336124000001</v>
      </c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/>
      <c r="G184" s="31">
        <v>36.384304360000002</v>
      </c>
      <c r="H184" s="31">
        <v>40.51012798</v>
      </c>
      <c r="I184" s="31">
        <v>45.581267349999997</v>
      </c>
      <c r="J184" s="31">
        <v>45.92</v>
      </c>
      <c r="K184" s="110">
        <v>53.77803814</v>
      </c>
      <c r="L184" s="31">
        <v>147.57307549000001</v>
      </c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110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1917.1439238099999</v>
      </c>
      <c r="G186" s="31">
        <v>7133.0496762100001</v>
      </c>
      <c r="H186" s="31">
        <v>11645.081946169999</v>
      </c>
      <c r="I186" s="31">
        <v>15782.08446324</v>
      </c>
      <c r="J186" s="31">
        <v>18006.009999999998</v>
      </c>
      <c r="K186" s="110">
        <v>23992.692099330001</v>
      </c>
      <c r="L186" s="31">
        <v>27545.309174440001</v>
      </c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9287</v>
      </c>
      <c r="G187" s="31">
        <v>14688.5</v>
      </c>
      <c r="H187" s="31">
        <v>27766.5</v>
      </c>
      <c r="I187" s="31">
        <v>43938</v>
      </c>
      <c r="J187" s="31">
        <v>53108</v>
      </c>
      <c r="K187" s="110">
        <v>58677.5</v>
      </c>
      <c r="L187" s="31">
        <v>65837.5</v>
      </c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15657.312584269999</v>
      </c>
      <c r="G188" s="31">
        <v>26362.348001959999</v>
      </c>
      <c r="H188" s="31">
        <v>54182.989021889996</v>
      </c>
      <c r="I188" s="31">
        <v>87214.072860600005</v>
      </c>
      <c r="J188" s="31">
        <v>104948.43</v>
      </c>
      <c r="K188" s="110">
        <v>116153.25930288</v>
      </c>
      <c r="L188" s="31">
        <v>127113.02884855001</v>
      </c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108">
        <v>19554.301169390001</v>
      </c>
      <c r="L189" s="22">
        <v>19928.902010590002</v>
      </c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15187.03933869</v>
      </c>
      <c r="G190" s="31">
        <v>15242.7548993</v>
      </c>
      <c r="H190" s="31">
        <v>15209.31042301</v>
      </c>
      <c r="I190" s="31">
        <v>15514.000269100001</v>
      </c>
      <c r="J190" s="31">
        <v>17406.3</v>
      </c>
      <c r="K190" s="110">
        <v>17551.690235509999</v>
      </c>
      <c r="L190" s="31">
        <v>17626.25596151</v>
      </c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/>
      <c r="G191" s="84"/>
      <c r="H191" s="84"/>
      <c r="I191" s="84"/>
      <c r="J191" s="84"/>
      <c r="K191" s="112"/>
      <c r="L191" s="84">
        <v>300</v>
      </c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>
        <v>214.75552499</v>
      </c>
      <c r="G192" s="84">
        <v>235.28522717000001</v>
      </c>
      <c r="H192" s="84">
        <v>237.16882716999999</v>
      </c>
      <c r="I192" s="84">
        <v>312.16882716999999</v>
      </c>
      <c r="J192" s="84">
        <v>2002.03</v>
      </c>
      <c r="K192" s="112">
        <v>2002.39646421</v>
      </c>
      <c r="L192" s="84">
        <v>2002.39646421</v>
      </c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3.2953969999999999E-2</v>
      </c>
      <c r="G193" s="84">
        <v>6.8987430000000002E-2</v>
      </c>
      <c r="H193" s="84">
        <v>0.10406329</v>
      </c>
      <c r="I193" s="84">
        <v>0.13988717000000001</v>
      </c>
      <c r="J193" s="84">
        <v>0.18</v>
      </c>
      <c r="K193" s="112">
        <v>0.21446967</v>
      </c>
      <c r="L193" s="84">
        <v>0.24958486999999999</v>
      </c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2"/>
      <c r="O4" s="12"/>
      <c r="P4" s="12"/>
      <c r="Q4" s="12"/>
    </row>
    <row r="5" spans="1:17" ht="15" customHeight="1" x14ac:dyDescent="0.2">
      <c r="A5" s="122" t="s">
        <v>3</v>
      </c>
      <c r="B5" s="123"/>
      <c r="C5" s="124"/>
      <c r="D5" s="128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5"/>
      <c r="B6" s="126"/>
      <c r="C6" s="127"/>
      <c r="D6" s="129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>
        <v>1075.02083907</v>
      </c>
      <c r="G7" s="22">
        <v>983.96336995000001</v>
      </c>
      <c r="H7" s="22">
        <v>999.41916517000004</v>
      </c>
      <c r="I7" s="22">
        <v>950.64085839999996</v>
      </c>
      <c r="J7" s="22">
        <v>1008.49</v>
      </c>
      <c r="K7" s="107">
        <v>1236.6354153299999</v>
      </c>
      <c r="L7" s="22">
        <v>1317.78281709</v>
      </c>
      <c r="M7" s="22"/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>
        <v>2638.7024573799999</v>
      </c>
      <c r="G8" s="22">
        <v>4027.7125881299999</v>
      </c>
      <c r="H8" s="22">
        <v>5612.7532290199997</v>
      </c>
      <c r="I8" s="22">
        <v>7193.1654817600001</v>
      </c>
      <c r="J8" s="22">
        <v>8807.02</v>
      </c>
      <c r="K8" s="108">
        <v>10588.857775660001</v>
      </c>
      <c r="L8" s="22">
        <v>12289.513378969999</v>
      </c>
      <c r="M8" s="22"/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>
        <v>1557.27028642</v>
      </c>
      <c r="G9" s="22">
        <v>2945.6866052800001</v>
      </c>
      <c r="H9" s="22">
        <v>4530.0241650199996</v>
      </c>
      <c r="I9" s="22">
        <v>6109.5574962299997</v>
      </c>
      <c r="J9" s="22">
        <v>7722.88</v>
      </c>
      <c r="K9" s="108">
        <v>9503.4725352400001</v>
      </c>
      <c r="L9" s="22">
        <v>11202.913340560001</v>
      </c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1352.3097127399999</v>
      </c>
      <c r="G10" s="22">
        <v>2725.5324590300002</v>
      </c>
      <c r="H10" s="22">
        <v>4101.62242737</v>
      </c>
      <c r="I10" s="22">
        <v>5512.3309857300001</v>
      </c>
      <c r="J10" s="22">
        <v>6955.77</v>
      </c>
      <c r="K10" s="108">
        <v>8526.3445742000004</v>
      </c>
      <c r="L10" s="22">
        <v>10051.905788780001</v>
      </c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108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109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108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108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109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109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110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1351.20154303</v>
      </c>
      <c r="G31" s="22">
        <v>2723.3693162300001</v>
      </c>
      <c r="H31" s="22">
        <v>4098.3098589600004</v>
      </c>
      <c r="I31" s="22">
        <v>5507.83523805</v>
      </c>
      <c r="J31" s="22">
        <v>6949.83</v>
      </c>
      <c r="K31" s="108">
        <v>8518.63965766</v>
      </c>
      <c r="L31" s="22">
        <v>10042.242555029999</v>
      </c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86.333194030000001</v>
      </c>
      <c r="G32" s="31">
        <v>170.29052895999999</v>
      </c>
      <c r="H32" s="31">
        <v>254.67976067999999</v>
      </c>
      <c r="I32" s="31">
        <v>343.55161353</v>
      </c>
      <c r="J32" s="31">
        <v>431.68</v>
      </c>
      <c r="K32" s="109">
        <v>529.95326706000003</v>
      </c>
      <c r="L32" s="32">
        <v>623.50482738999995</v>
      </c>
      <c r="M32" s="32"/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447.17433456999998</v>
      </c>
      <c r="G33" s="31">
        <v>928.72234317000004</v>
      </c>
      <c r="H33" s="31">
        <v>1408.1557546199999</v>
      </c>
      <c r="I33" s="31">
        <v>1885.1004277300001</v>
      </c>
      <c r="J33" s="31">
        <v>2395.9299999999998</v>
      </c>
      <c r="K33" s="109">
        <v>2937.2670184899998</v>
      </c>
      <c r="L33" s="32">
        <v>3471.4303311399999</v>
      </c>
      <c r="M33" s="32"/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23.751351419999999</v>
      </c>
      <c r="G34" s="31">
        <v>46.122210170000002</v>
      </c>
      <c r="H34" s="31">
        <v>68.583014180000006</v>
      </c>
      <c r="I34" s="31">
        <v>92.651525379999995</v>
      </c>
      <c r="J34" s="31">
        <v>116.15</v>
      </c>
      <c r="K34" s="110">
        <v>142.59828598000001</v>
      </c>
      <c r="L34" s="31">
        <v>167.71581705</v>
      </c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406.01888077000001</v>
      </c>
      <c r="G35" s="31">
        <v>810.18799506000005</v>
      </c>
      <c r="H35" s="31">
        <v>1216.78366592</v>
      </c>
      <c r="I35" s="31">
        <v>1637.89445183</v>
      </c>
      <c r="J35" s="31">
        <v>2058.65</v>
      </c>
      <c r="K35" s="109">
        <v>2518.7955198599998</v>
      </c>
      <c r="L35" s="32">
        <v>2966.4494809299999</v>
      </c>
      <c r="M35" s="32"/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54.576900520000002</v>
      </c>
      <c r="G36" s="31">
        <v>107.50721545</v>
      </c>
      <c r="H36" s="31">
        <v>160.63598797</v>
      </c>
      <c r="I36" s="31">
        <v>216.91263395999999</v>
      </c>
      <c r="J36" s="31">
        <v>272.81</v>
      </c>
      <c r="K36" s="109">
        <v>334.83054641000001</v>
      </c>
      <c r="L36" s="32">
        <v>394.36190694999999</v>
      </c>
      <c r="M36" s="32"/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5.6708116200000003</v>
      </c>
      <c r="G37" s="31">
        <v>11.143635339999999</v>
      </c>
      <c r="H37" s="31">
        <v>16.724263109999999</v>
      </c>
      <c r="I37" s="31">
        <v>22.61529702</v>
      </c>
      <c r="J37" s="31">
        <v>28.68</v>
      </c>
      <c r="K37" s="110">
        <v>34.695468460000001</v>
      </c>
      <c r="L37" s="31">
        <v>41.203855560000001</v>
      </c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146.39706035</v>
      </c>
      <c r="G38" s="31">
        <v>289.11974278000002</v>
      </c>
      <c r="H38" s="31">
        <v>432.64851391000002</v>
      </c>
      <c r="I38" s="31">
        <v>582.88869475000001</v>
      </c>
      <c r="J38" s="31">
        <v>732.28</v>
      </c>
      <c r="K38" s="109">
        <v>899.56611544999998</v>
      </c>
      <c r="L38" s="32">
        <v>1058.6862427399999</v>
      </c>
      <c r="M38" s="32"/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181.27900975</v>
      </c>
      <c r="G39" s="31">
        <v>360.27564530000001</v>
      </c>
      <c r="H39" s="31">
        <v>540.09889856999996</v>
      </c>
      <c r="I39" s="31">
        <v>726.22059385</v>
      </c>
      <c r="J39" s="31">
        <v>913.65</v>
      </c>
      <c r="K39" s="110">
        <v>1120.9334359500001</v>
      </c>
      <c r="L39" s="31">
        <v>1318.8900932700001</v>
      </c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108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2.1631428000000001</v>
      </c>
      <c r="H41" s="22">
        <v>3.3125684099999999</v>
      </c>
      <c r="I41" s="22">
        <v>4.49574768</v>
      </c>
      <c r="J41" s="22">
        <v>5.94</v>
      </c>
      <c r="K41" s="108">
        <v>7.7049198700000003</v>
      </c>
      <c r="L41" s="22">
        <v>9.66323708</v>
      </c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>
        <v>-3.3299999999999999E-6</v>
      </c>
      <c r="L42" s="22">
        <v>-3.3299999999999999E-6</v>
      </c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>
        <v>-3.3299999999999999E-6</v>
      </c>
      <c r="L45" s="31">
        <v>-3.3299999999999999E-6</v>
      </c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6.3374586800000001</v>
      </c>
      <c r="G48" s="22">
        <v>20.65274385</v>
      </c>
      <c r="H48" s="22">
        <v>28.804572740000001</v>
      </c>
      <c r="I48" s="22">
        <v>45.556933409999999</v>
      </c>
      <c r="J48" s="22">
        <v>54.66</v>
      </c>
      <c r="K48" s="108">
        <v>63.355649659999997</v>
      </c>
      <c r="L48" s="22">
        <v>86.173116429999993</v>
      </c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1.766641E-2</v>
      </c>
      <c r="G49" s="22">
        <v>4.0750509999999997E-2</v>
      </c>
      <c r="H49" s="22">
        <v>7.8617729999999997E-2</v>
      </c>
      <c r="I49" s="22">
        <v>0.10334235</v>
      </c>
      <c r="J49" s="22">
        <v>0.12</v>
      </c>
      <c r="K49" s="108">
        <v>0.15358585</v>
      </c>
      <c r="L49" s="22">
        <v>0.17124631000000001</v>
      </c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109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1.766641E-2</v>
      </c>
      <c r="G51" s="31">
        <v>4.0750509999999997E-2</v>
      </c>
      <c r="H51" s="31">
        <v>7.8617729999999997E-2</v>
      </c>
      <c r="I51" s="31">
        <v>0.10334235</v>
      </c>
      <c r="J51" s="31">
        <v>0.12</v>
      </c>
      <c r="K51" s="110">
        <v>0.15358585</v>
      </c>
      <c r="L51" s="31">
        <v>0.17124631000000001</v>
      </c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4.39313573</v>
      </c>
      <c r="G52" s="22">
        <v>13.97667051</v>
      </c>
      <c r="H52" s="22">
        <v>20.348183079999998</v>
      </c>
      <c r="I52" s="22">
        <v>31.415909339999999</v>
      </c>
      <c r="J52" s="22">
        <v>38.520000000000003</v>
      </c>
      <c r="K52" s="108">
        <v>45.391931769999999</v>
      </c>
      <c r="L52" s="22">
        <v>65.191092999999995</v>
      </c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109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0.42201852000000001</v>
      </c>
      <c r="G54" s="31">
        <v>1.1293146199999999</v>
      </c>
      <c r="H54" s="31">
        <v>1.88983484</v>
      </c>
      <c r="I54" s="31">
        <v>2.5015969600000001</v>
      </c>
      <c r="J54" s="31">
        <v>3.29</v>
      </c>
      <c r="K54" s="109">
        <v>3.7037087199999998</v>
      </c>
      <c r="L54" s="32">
        <v>4.3754522500000004</v>
      </c>
      <c r="M54" s="32"/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3.9711172100000001</v>
      </c>
      <c r="G55" s="31">
        <v>12.847355889999999</v>
      </c>
      <c r="H55" s="31">
        <v>18.458348239999999</v>
      </c>
      <c r="I55" s="31">
        <v>28.914312379999998</v>
      </c>
      <c r="J55" s="31">
        <v>35.229999999999997</v>
      </c>
      <c r="K55" s="109">
        <v>41.688223049999998</v>
      </c>
      <c r="L55" s="32">
        <v>60.81564075</v>
      </c>
      <c r="M55" s="32"/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>
        <v>1.4690000000000001</v>
      </c>
      <c r="H57" s="22">
        <v>1.469123</v>
      </c>
      <c r="I57" s="22">
        <v>1.469123</v>
      </c>
      <c r="J57" s="22">
        <v>1.47</v>
      </c>
      <c r="K57" s="108">
        <v>1.470383</v>
      </c>
      <c r="L57" s="22">
        <v>1.6384939999999999</v>
      </c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>
        <v>1.4690000000000001</v>
      </c>
      <c r="H58" s="31">
        <v>1.469123</v>
      </c>
      <c r="I58" s="31">
        <v>1.469123</v>
      </c>
      <c r="J58" s="31">
        <v>1.47</v>
      </c>
      <c r="K58" s="109">
        <v>1.470383</v>
      </c>
      <c r="L58" s="32">
        <v>1.6384939999999999</v>
      </c>
      <c r="M58" s="32"/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109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110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0.59633206999999999</v>
      </c>
      <c r="G62" s="22">
        <v>1.05548826</v>
      </c>
      <c r="H62" s="22">
        <v>1.5077227</v>
      </c>
      <c r="I62" s="22">
        <v>1.9649429</v>
      </c>
      <c r="J62" s="22">
        <v>2.46</v>
      </c>
      <c r="K62" s="108">
        <v>2.9165471100000002</v>
      </c>
      <c r="L62" s="22">
        <v>3.42266753</v>
      </c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6.2328710000000002E-2</v>
      </c>
      <c r="G65" s="31">
        <v>0.13548827999999999</v>
      </c>
      <c r="H65" s="31">
        <v>0.22228507</v>
      </c>
      <c r="I65" s="31">
        <v>0.29579340999999998</v>
      </c>
      <c r="J65" s="31">
        <v>0.37</v>
      </c>
      <c r="K65" s="109">
        <v>0.44436958999999998</v>
      </c>
      <c r="L65" s="32">
        <v>0.5212369</v>
      </c>
      <c r="M65" s="32"/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0.53400336000000004</v>
      </c>
      <c r="G66" s="31">
        <v>0.91999998000000005</v>
      </c>
      <c r="H66" s="31">
        <v>1.2854376300000001</v>
      </c>
      <c r="I66" s="31">
        <v>1.6691494899999999</v>
      </c>
      <c r="J66" s="31">
        <v>2.09</v>
      </c>
      <c r="K66" s="109">
        <v>2.4721775199999998</v>
      </c>
      <c r="L66" s="32">
        <v>2.9014306300000001</v>
      </c>
      <c r="M66" s="32"/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109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108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110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1.3303244700000001</v>
      </c>
      <c r="G72" s="22">
        <v>4.1108345699999997</v>
      </c>
      <c r="H72" s="22">
        <v>5.4009262299999996</v>
      </c>
      <c r="I72" s="22">
        <v>10.60361582</v>
      </c>
      <c r="J72" s="22">
        <v>12.09</v>
      </c>
      <c r="K72" s="108">
        <v>13.423201929999999</v>
      </c>
      <c r="L72" s="22">
        <v>15.749615589999999</v>
      </c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109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1.3303244700000001</v>
      </c>
      <c r="G74" s="31">
        <v>4.1108345699999997</v>
      </c>
      <c r="H74" s="31">
        <v>5.4009262299999996</v>
      </c>
      <c r="I74" s="31">
        <v>10.60361582</v>
      </c>
      <c r="J74" s="31">
        <v>12.09</v>
      </c>
      <c r="K74" s="110">
        <v>13.423201929999999</v>
      </c>
      <c r="L74" s="31">
        <v>15.749615589999999</v>
      </c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198.62311500000001</v>
      </c>
      <c r="G75" s="22">
        <v>199.50140239999999</v>
      </c>
      <c r="H75" s="22">
        <v>399.59716491</v>
      </c>
      <c r="I75" s="22">
        <v>551.66957708999996</v>
      </c>
      <c r="J75" s="22">
        <v>712.45</v>
      </c>
      <c r="K75" s="108">
        <v>913.77231138000002</v>
      </c>
      <c r="L75" s="22">
        <v>1064.8344353499999</v>
      </c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200</v>
      </c>
      <c r="G76" s="22">
        <v>200.8782874</v>
      </c>
      <c r="H76" s="22">
        <v>400.97404991000002</v>
      </c>
      <c r="I76" s="22">
        <v>553.04646208999998</v>
      </c>
      <c r="J76" s="22">
        <v>713.82</v>
      </c>
      <c r="K76" s="108">
        <v>915.14919638000003</v>
      </c>
      <c r="L76" s="22">
        <v>1066.2113203500001</v>
      </c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109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200</v>
      </c>
      <c r="G78" s="31">
        <v>200.8782874</v>
      </c>
      <c r="H78" s="31">
        <v>400.97404991000002</v>
      </c>
      <c r="I78" s="31">
        <v>553.04646208999998</v>
      </c>
      <c r="J78" s="31">
        <v>713.82</v>
      </c>
      <c r="K78" s="109">
        <v>915.14919638000003</v>
      </c>
      <c r="L78" s="32">
        <v>1066.2113203500001</v>
      </c>
      <c r="M78" s="32"/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108">
        <v>-1.3768849999999999</v>
      </c>
      <c r="L86" s="22">
        <v>-1.3768849999999999</v>
      </c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>
        <v>-1.3768849999999999</v>
      </c>
      <c r="G87" s="31">
        <v>-1.3768849999999999</v>
      </c>
      <c r="H87" s="31">
        <v>-1.3768849999999999</v>
      </c>
      <c r="I87" s="31">
        <v>-1.3768849999999999</v>
      </c>
      <c r="J87" s="31">
        <v>-1.38</v>
      </c>
      <c r="K87" s="109">
        <v>-1.3768849999999999</v>
      </c>
      <c r="L87" s="32">
        <v>-1.3768849999999999</v>
      </c>
      <c r="M87" s="32"/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1081.4321709599999</v>
      </c>
      <c r="G91" s="22">
        <v>1082.02598285</v>
      </c>
      <c r="H91" s="22">
        <v>1082.7290640000001</v>
      </c>
      <c r="I91" s="22">
        <v>1083.60798553</v>
      </c>
      <c r="J91" s="22">
        <v>1084.1400000000001</v>
      </c>
      <c r="K91" s="108">
        <v>1085.3852404199999</v>
      </c>
      <c r="L91" s="22">
        <v>1086.60003841</v>
      </c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0.82191755</v>
      </c>
      <c r="G92" s="22">
        <v>1.41565966</v>
      </c>
      <c r="H92" s="22">
        <v>2.0887401900000002</v>
      </c>
      <c r="I92" s="22">
        <v>2.7026617100000001</v>
      </c>
      <c r="J92" s="22">
        <v>3.23</v>
      </c>
      <c r="K92" s="108">
        <v>4.2769152999999998</v>
      </c>
      <c r="L92" s="22">
        <v>5.0657027899999996</v>
      </c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0.82191755</v>
      </c>
      <c r="G93" s="31">
        <v>1.41565966</v>
      </c>
      <c r="H93" s="31">
        <v>2.0887401900000002</v>
      </c>
      <c r="I93" s="31">
        <v>2.7026617100000001</v>
      </c>
      <c r="J93" s="31">
        <v>3.23</v>
      </c>
      <c r="K93" s="110">
        <v>4.2769152999999998</v>
      </c>
      <c r="L93" s="31">
        <v>5.0657027899999996</v>
      </c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1080.61025341</v>
      </c>
      <c r="G103" s="22">
        <v>1080.6103231899999</v>
      </c>
      <c r="H103" s="22">
        <v>1080.6403238099999</v>
      </c>
      <c r="I103" s="22">
        <v>1080.9053238199999</v>
      </c>
      <c r="J103" s="22">
        <v>1080.9100000000001</v>
      </c>
      <c r="K103" s="108">
        <v>1081.10832512</v>
      </c>
      <c r="L103" s="22">
        <v>1081.5343356200001</v>
      </c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1080.6002196100001</v>
      </c>
      <c r="G106" s="31">
        <v>1080.6002196100001</v>
      </c>
      <c r="H106" s="31">
        <v>1080.6002196100001</v>
      </c>
      <c r="I106" s="31">
        <v>1080.6002196100001</v>
      </c>
      <c r="J106" s="31">
        <v>1080.5999999999999</v>
      </c>
      <c r="K106" s="109">
        <v>1080.6002196100001</v>
      </c>
      <c r="L106" s="32">
        <v>1080.6002196100001</v>
      </c>
      <c r="M106" s="32"/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1.0033800000000001E-2</v>
      </c>
      <c r="G109" s="31">
        <v>1.0103579999999999E-2</v>
      </c>
      <c r="H109" s="31">
        <v>4.01042E-2</v>
      </c>
      <c r="I109" s="31">
        <v>0.30510420999999999</v>
      </c>
      <c r="J109" s="31">
        <v>0.31</v>
      </c>
      <c r="K109" s="110">
        <v>0.50810551000000004</v>
      </c>
      <c r="L109" s="31">
        <v>0.93411601</v>
      </c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>
        <v>1563.68161831</v>
      </c>
      <c r="G126" s="22">
        <v>3043.7492181799998</v>
      </c>
      <c r="H126" s="22">
        <v>4613.3340638500003</v>
      </c>
      <c r="I126" s="22">
        <v>6242.5246233600001</v>
      </c>
      <c r="J126" s="22">
        <v>7798.53</v>
      </c>
      <c r="K126" s="108">
        <v>9352.2223603300008</v>
      </c>
      <c r="L126" s="22">
        <v>10971.73056188</v>
      </c>
      <c r="M126" s="22"/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>
        <v>1558.50467467</v>
      </c>
      <c r="G127" s="22">
        <v>3036.7133031200001</v>
      </c>
      <c r="H127" s="22">
        <v>4603.4098974500002</v>
      </c>
      <c r="I127" s="22">
        <v>6226.7043649200004</v>
      </c>
      <c r="J127" s="22">
        <v>7781.65</v>
      </c>
      <c r="K127" s="108">
        <v>9330.4002710799996</v>
      </c>
      <c r="L127" s="22">
        <v>10948.636756829999</v>
      </c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1555.2685278900001</v>
      </c>
      <c r="G128" s="22">
        <v>3032.2421902000001</v>
      </c>
      <c r="H128" s="22">
        <v>4598.6529563300001</v>
      </c>
      <c r="I128" s="22">
        <v>6221.01974255</v>
      </c>
      <c r="J128" s="22">
        <v>7775.19</v>
      </c>
      <c r="K128" s="108">
        <v>9323.5552124200003</v>
      </c>
      <c r="L128" s="22">
        <v>10941.053979800001</v>
      </c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12.897395830000001</v>
      </c>
      <c r="G129" s="22">
        <v>27.93660946</v>
      </c>
      <c r="H129" s="22">
        <v>46.373598110000003</v>
      </c>
      <c r="I129" s="22">
        <v>58.801659720000004</v>
      </c>
      <c r="J129" s="22">
        <v>71.56</v>
      </c>
      <c r="K129" s="108">
        <v>84.272068200000007</v>
      </c>
      <c r="L129" s="22">
        <v>103.07688447</v>
      </c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11.34687643</v>
      </c>
      <c r="G130" s="31">
        <v>22.492043249999998</v>
      </c>
      <c r="H130" s="31">
        <v>33.322822709999997</v>
      </c>
      <c r="I130" s="31">
        <v>44.334234960000003</v>
      </c>
      <c r="J130" s="31">
        <v>55.59</v>
      </c>
      <c r="K130" s="110">
        <v>66.969604189999998</v>
      </c>
      <c r="L130" s="31">
        <v>78.237913829999997</v>
      </c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0.63551111000000005</v>
      </c>
      <c r="G131" s="31">
        <v>1.3396608299999999</v>
      </c>
      <c r="H131" s="31">
        <v>2.0297639300000001</v>
      </c>
      <c r="I131" s="31">
        <v>2.7576512599999998</v>
      </c>
      <c r="J131" s="31">
        <v>3.48</v>
      </c>
      <c r="K131" s="110">
        <v>4.19496498</v>
      </c>
      <c r="L131" s="31">
        <v>4.9026759100000001</v>
      </c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4.85221E-3</v>
      </c>
      <c r="G132" s="31">
        <v>1.0220460000000001E-2</v>
      </c>
      <c r="H132" s="31">
        <v>1.54182E-2</v>
      </c>
      <c r="I132" s="31">
        <v>2.1057630000000001E-2</v>
      </c>
      <c r="J132" s="31">
        <v>0.03</v>
      </c>
      <c r="K132" s="110">
        <v>3.2311510000000002E-2</v>
      </c>
      <c r="L132" s="31">
        <v>3.787857E-2</v>
      </c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0.91015608000000003</v>
      </c>
      <c r="G133" s="31">
        <v>1.5682517600000001</v>
      </c>
      <c r="H133" s="31">
        <v>8.4791601100000005</v>
      </c>
      <c r="I133" s="31">
        <v>9.1622827099999995</v>
      </c>
      <c r="J133" s="31">
        <v>9.94</v>
      </c>
      <c r="K133" s="110">
        <v>10.54875436</v>
      </c>
      <c r="L133" s="31">
        <v>15.75311576</v>
      </c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110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2.5264331599999998</v>
      </c>
      <c r="H135" s="31">
        <v>2.5264331599999998</v>
      </c>
      <c r="I135" s="31">
        <v>2.5264331599999998</v>
      </c>
      <c r="J135" s="31">
        <v>2.5299999999999998</v>
      </c>
      <c r="K135" s="110">
        <v>2.5264331599999998</v>
      </c>
      <c r="L135" s="31">
        <v>4.1453004</v>
      </c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5.1244904699999996</v>
      </c>
      <c r="G136" s="22">
        <v>11.106068130000001</v>
      </c>
      <c r="H136" s="22">
        <v>18.33205032</v>
      </c>
      <c r="I136" s="22">
        <v>23.340333489999999</v>
      </c>
      <c r="J136" s="22">
        <v>28.37</v>
      </c>
      <c r="K136" s="108">
        <v>33.361412479999998</v>
      </c>
      <c r="L136" s="22">
        <v>40.821983299999999</v>
      </c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1.0549002599999999</v>
      </c>
      <c r="G137" s="31">
        <v>2.3080075400000002</v>
      </c>
      <c r="H137" s="31">
        <v>3.6935227400000001</v>
      </c>
      <c r="I137" s="31">
        <v>4.6823629899999997</v>
      </c>
      <c r="J137" s="31">
        <v>5.68</v>
      </c>
      <c r="K137" s="110">
        <v>6.6732750000000003</v>
      </c>
      <c r="L137" s="31">
        <v>8.1445233399999992</v>
      </c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0.39081242999999999</v>
      </c>
      <c r="G138" s="31">
        <v>0.78768189</v>
      </c>
      <c r="H138" s="31">
        <v>1.40023202</v>
      </c>
      <c r="I138" s="31">
        <v>1.8012261700000001</v>
      </c>
      <c r="J138" s="31">
        <v>2.2000000000000002</v>
      </c>
      <c r="K138" s="110">
        <v>2.59092235</v>
      </c>
      <c r="L138" s="31">
        <v>3.1851166399999999</v>
      </c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3.3043759700000002</v>
      </c>
      <c r="G139" s="31">
        <v>7.1150667900000002</v>
      </c>
      <c r="H139" s="31">
        <v>11.731310710000001</v>
      </c>
      <c r="I139" s="31">
        <v>14.952675749999999</v>
      </c>
      <c r="J139" s="31">
        <v>18.18</v>
      </c>
      <c r="K139" s="110">
        <v>21.395398180000001</v>
      </c>
      <c r="L139" s="31">
        <v>26.162372439999999</v>
      </c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0.37440181</v>
      </c>
      <c r="G140" s="31">
        <v>0.89531190999999999</v>
      </c>
      <c r="H140" s="31">
        <v>1.50698485</v>
      </c>
      <c r="I140" s="31">
        <v>1.9040685799999999</v>
      </c>
      <c r="J140" s="31">
        <v>2.31</v>
      </c>
      <c r="K140" s="110">
        <v>2.70181695</v>
      </c>
      <c r="L140" s="31">
        <v>3.3299708799999999</v>
      </c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110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404.66490333000002</v>
      </c>
      <c r="G143" s="22">
        <v>744.82937555000001</v>
      </c>
      <c r="H143" s="22">
        <v>1217.3809307199999</v>
      </c>
      <c r="I143" s="22">
        <v>1645.8591411299999</v>
      </c>
      <c r="J143" s="22">
        <v>2075.81</v>
      </c>
      <c r="K143" s="108">
        <v>2535.6872525799999</v>
      </c>
      <c r="L143" s="22">
        <v>2999.3385769400002</v>
      </c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2.6148500000000002E-2</v>
      </c>
      <c r="G144" s="31">
        <v>5.6514519999999999E-2</v>
      </c>
      <c r="H144" s="31">
        <v>8.6385859999999995E-2</v>
      </c>
      <c r="I144" s="31">
        <v>0.12630142</v>
      </c>
      <c r="J144" s="31">
        <v>0.18</v>
      </c>
      <c r="K144" s="110">
        <v>0.24362929</v>
      </c>
      <c r="L144" s="31">
        <v>0.28966215000000001</v>
      </c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3.4035442100000002</v>
      </c>
      <c r="G145" s="31">
        <v>8.2309038500000007</v>
      </c>
      <c r="H145" s="31">
        <v>11.137922189999999</v>
      </c>
      <c r="I145" s="31">
        <v>14.7526356</v>
      </c>
      <c r="J145" s="31">
        <v>17.55</v>
      </c>
      <c r="K145" s="110">
        <v>19.575473089999999</v>
      </c>
      <c r="L145" s="31">
        <v>23.699371599999999</v>
      </c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3.0754414699999999</v>
      </c>
      <c r="G146" s="31">
        <v>3.2240213600000001</v>
      </c>
      <c r="H146" s="31">
        <v>3.8289097700000001</v>
      </c>
      <c r="I146" s="31">
        <v>4.0259776900000004</v>
      </c>
      <c r="J146" s="31">
        <v>4.37</v>
      </c>
      <c r="K146" s="110">
        <v>4.5480188699999999</v>
      </c>
      <c r="L146" s="31">
        <v>4.9800219800000001</v>
      </c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8.1436939999999999E-2</v>
      </c>
      <c r="G147" s="31">
        <v>8.9530910000000005E-2</v>
      </c>
      <c r="H147" s="31">
        <v>0.14662966999999999</v>
      </c>
      <c r="I147" s="31">
        <v>0.18778956999999999</v>
      </c>
      <c r="J147" s="31">
        <v>0.2</v>
      </c>
      <c r="K147" s="110">
        <v>0.29712612999999999</v>
      </c>
      <c r="L147" s="31">
        <v>0.37695631000000002</v>
      </c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0.34288585999999999</v>
      </c>
      <c r="G148" s="31">
        <v>0.52954248999999998</v>
      </c>
      <c r="H148" s="31">
        <v>0.57793693999999995</v>
      </c>
      <c r="I148" s="31">
        <v>1.08878951</v>
      </c>
      <c r="J148" s="31">
        <v>1.2</v>
      </c>
      <c r="K148" s="110">
        <v>1.31246314</v>
      </c>
      <c r="L148" s="31">
        <v>1.9991459300000001</v>
      </c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0.48867398000000001</v>
      </c>
      <c r="G149" s="31">
        <v>0.91410044000000001</v>
      </c>
      <c r="H149" s="31">
        <v>1.49849644</v>
      </c>
      <c r="I149" s="31">
        <v>2.07471066</v>
      </c>
      <c r="J149" s="31">
        <v>2.46</v>
      </c>
      <c r="K149" s="110">
        <v>2.9648441999999999</v>
      </c>
      <c r="L149" s="31">
        <v>3.9443541199999999</v>
      </c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397.24677236999997</v>
      </c>
      <c r="G150" s="31">
        <v>731.78476197999998</v>
      </c>
      <c r="H150" s="31">
        <v>1200.10464985</v>
      </c>
      <c r="I150" s="31">
        <v>1623.6029366800001</v>
      </c>
      <c r="J150" s="31">
        <v>2049.85</v>
      </c>
      <c r="K150" s="110">
        <v>2506.7456978599998</v>
      </c>
      <c r="L150" s="31">
        <v>2964.0490648499999</v>
      </c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1132.5817382600001</v>
      </c>
      <c r="G151" s="22">
        <v>2248.3701370600002</v>
      </c>
      <c r="H151" s="22">
        <v>3316.56637718</v>
      </c>
      <c r="I151" s="22">
        <v>4493.0186082099999</v>
      </c>
      <c r="J151" s="22">
        <v>5599.45</v>
      </c>
      <c r="K151" s="108">
        <v>6670.2344791599999</v>
      </c>
      <c r="L151" s="22">
        <v>7797.8165350899999</v>
      </c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13.83920352</v>
      </c>
      <c r="G152" s="31">
        <v>14.167451979999999</v>
      </c>
      <c r="H152" s="31">
        <v>14.167451979999999</v>
      </c>
      <c r="I152" s="31">
        <v>27.64349288</v>
      </c>
      <c r="J152" s="31">
        <v>27.66</v>
      </c>
      <c r="K152" s="110">
        <v>27.798570659999999</v>
      </c>
      <c r="L152" s="31">
        <v>41.27540252</v>
      </c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1118.7425347400001</v>
      </c>
      <c r="G153" s="31">
        <v>2234.2026850799998</v>
      </c>
      <c r="H153" s="31">
        <v>3302.3989252000001</v>
      </c>
      <c r="I153" s="31">
        <v>4465.37511533</v>
      </c>
      <c r="J153" s="31">
        <v>5571.78</v>
      </c>
      <c r="K153" s="110">
        <v>6642.4359084999996</v>
      </c>
      <c r="L153" s="31">
        <v>7756.5411325699997</v>
      </c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110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110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3.2361467799999999</v>
      </c>
      <c r="G163" s="22">
        <v>4.4711129200000004</v>
      </c>
      <c r="H163" s="22">
        <v>4.7569411199999996</v>
      </c>
      <c r="I163" s="22">
        <v>5.6846223699999996</v>
      </c>
      <c r="J163" s="22">
        <v>6.46</v>
      </c>
      <c r="K163" s="108">
        <v>6.8450586600000003</v>
      </c>
      <c r="L163" s="22">
        <v>7.5827770299999999</v>
      </c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3.2361467799999999</v>
      </c>
      <c r="G164" s="22">
        <v>4.4711129200000004</v>
      </c>
      <c r="H164" s="22">
        <v>4.7569411199999996</v>
      </c>
      <c r="I164" s="22">
        <v>5.6846223699999996</v>
      </c>
      <c r="J164" s="22">
        <v>6.46</v>
      </c>
      <c r="K164" s="108">
        <v>6.8450586600000003</v>
      </c>
      <c r="L164" s="22">
        <v>7.5827770299999999</v>
      </c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0.50892749999999998</v>
      </c>
      <c r="G165" s="31">
        <v>0.85616946999999999</v>
      </c>
      <c r="H165" s="31">
        <v>1.08561514</v>
      </c>
      <c r="I165" s="31">
        <v>1.6715154299999999</v>
      </c>
      <c r="J165" s="31">
        <v>2.3199999999999998</v>
      </c>
      <c r="K165" s="110">
        <v>2.4704470999999999</v>
      </c>
      <c r="L165" s="31">
        <v>2.7999166299999998</v>
      </c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110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2.5015475199999999</v>
      </c>
      <c r="G167" s="31">
        <v>3.3332060999999999</v>
      </c>
      <c r="H167" s="31">
        <v>3.3575374400000002</v>
      </c>
      <c r="I167" s="31">
        <v>3.4854549800000001</v>
      </c>
      <c r="J167" s="31">
        <v>3.59</v>
      </c>
      <c r="K167" s="110">
        <v>3.7531309300000002</v>
      </c>
      <c r="L167" s="31">
        <v>3.8670414900000001</v>
      </c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0.11376</v>
      </c>
      <c r="G168" s="31">
        <v>0.11376</v>
      </c>
      <c r="H168" s="31">
        <v>0.11376</v>
      </c>
      <c r="I168" s="31">
        <v>0.11376</v>
      </c>
      <c r="J168" s="31">
        <v>0.11</v>
      </c>
      <c r="K168" s="110">
        <v>0.11376</v>
      </c>
      <c r="L168" s="31">
        <v>0.11376</v>
      </c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1.5003600000000001E-2</v>
      </c>
      <c r="G169" s="31">
        <v>2.8424129999999999E-2</v>
      </c>
      <c r="H169" s="31">
        <v>5.8298370000000002E-2</v>
      </c>
      <c r="I169" s="31">
        <v>0.11426337</v>
      </c>
      <c r="J169" s="31">
        <v>0.15</v>
      </c>
      <c r="K169" s="110">
        <v>0.19610407999999999</v>
      </c>
      <c r="L169" s="31">
        <v>0.21012607999999999</v>
      </c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9.6908159999999993E-2</v>
      </c>
      <c r="G170" s="31">
        <v>0.13955322000000001</v>
      </c>
      <c r="H170" s="31">
        <v>0.14173016999999999</v>
      </c>
      <c r="I170" s="31">
        <v>0.29962858999999997</v>
      </c>
      <c r="J170" s="31">
        <v>0.3</v>
      </c>
      <c r="K170" s="110">
        <v>0.31161654999999999</v>
      </c>
      <c r="L170" s="31">
        <v>0.46153807000000002</v>
      </c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/>
      <c r="I171" s="31"/>
      <c r="J171" s="31"/>
      <c r="K171" s="110"/>
      <c r="L171" s="31">
        <v>0.13039476</v>
      </c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110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108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110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110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110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110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5.1769436400000002</v>
      </c>
      <c r="G179" s="22">
        <v>7.0359150599999998</v>
      </c>
      <c r="H179" s="22">
        <v>9.9241664000000007</v>
      </c>
      <c r="I179" s="22">
        <v>15.82025844</v>
      </c>
      <c r="J179" s="22">
        <v>16.87</v>
      </c>
      <c r="K179" s="108">
        <v>21.822089250000001</v>
      </c>
      <c r="L179" s="22">
        <v>23.09380505</v>
      </c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5.1769436400000002</v>
      </c>
      <c r="G180" s="22">
        <v>7.0359150599999998</v>
      </c>
      <c r="H180" s="22">
        <v>9.9241664000000007</v>
      </c>
      <c r="I180" s="22">
        <v>15.82025844</v>
      </c>
      <c r="J180" s="22">
        <v>16.87</v>
      </c>
      <c r="K180" s="108">
        <v>21.822089250000001</v>
      </c>
      <c r="L180" s="22">
        <v>23.09380505</v>
      </c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4.7198070799999998</v>
      </c>
      <c r="G183" s="31">
        <v>6.4302452399999996</v>
      </c>
      <c r="H183" s="31">
        <v>9.1510170800000008</v>
      </c>
      <c r="I183" s="31">
        <v>15.04470085</v>
      </c>
      <c r="J183" s="31">
        <v>16.100000000000001</v>
      </c>
      <c r="K183" s="110">
        <v>21.037480250000002</v>
      </c>
      <c r="L183" s="31">
        <v>21.958744580000001</v>
      </c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0.45713656000000003</v>
      </c>
      <c r="G188" s="31">
        <v>0.60566982000000003</v>
      </c>
      <c r="H188" s="31">
        <v>0.77314932000000003</v>
      </c>
      <c r="I188" s="31">
        <v>0.77555759000000002</v>
      </c>
      <c r="J188" s="31">
        <v>0.78</v>
      </c>
      <c r="K188" s="110">
        <v>0.784609</v>
      </c>
      <c r="L188" s="31">
        <v>1.13506047</v>
      </c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2"/>
      <c r="O4" s="12"/>
      <c r="P4" s="12"/>
      <c r="Q4" s="12"/>
    </row>
    <row r="5" spans="1:17" ht="15" customHeight="1" x14ac:dyDescent="0.2">
      <c r="A5" s="122" t="s">
        <v>3</v>
      </c>
      <c r="B5" s="123"/>
      <c r="C5" s="124"/>
      <c r="D5" s="128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5"/>
      <c r="B6" s="126"/>
      <c r="C6" s="127"/>
      <c r="D6" s="129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/>
      <c r="G7" s="22"/>
      <c r="H7" s="22">
        <v>1038.2742168100001</v>
      </c>
      <c r="I7" s="22"/>
      <c r="J7" s="22"/>
      <c r="K7" s="107">
        <v>1193.60288365</v>
      </c>
      <c r="L7" s="22"/>
      <c r="M7" s="22"/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/>
      <c r="G8" s="22"/>
      <c r="H8" s="22">
        <v>3437.39995877</v>
      </c>
      <c r="I8" s="22"/>
      <c r="J8" s="22"/>
      <c r="K8" s="108">
        <v>6732.7316549699999</v>
      </c>
      <c r="L8" s="22"/>
      <c r="M8" s="22"/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/>
      <c r="G9" s="22"/>
      <c r="H9" s="22">
        <v>2951.6361360999999</v>
      </c>
      <c r="I9" s="22"/>
      <c r="J9" s="22"/>
      <c r="K9" s="108">
        <v>5924.95295446</v>
      </c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1187.6577028900001</v>
      </c>
      <c r="I10" s="22"/>
      <c r="J10" s="22"/>
      <c r="K10" s="108">
        <v>2257.0392425199998</v>
      </c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1010.28613515</v>
      </c>
      <c r="I11" s="22"/>
      <c r="J11" s="22"/>
      <c r="K11" s="108">
        <v>1674.69502648</v>
      </c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1010.28613515</v>
      </c>
      <c r="I12" s="31"/>
      <c r="J12" s="31"/>
      <c r="K12" s="109">
        <v>1674.69502648</v>
      </c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83.219898909999998</v>
      </c>
      <c r="I15" s="22"/>
      <c r="J15" s="22"/>
      <c r="K15" s="108">
        <v>346.57540890000001</v>
      </c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83.219898909999998</v>
      </c>
      <c r="I16" s="31"/>
      <c r="J16" s="31"/>
      <c r="K16" s="109">
        <v>346.57540890000001</v>
      </c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94.039067939999995</v>
      </c>
      <c r="I20" s="22"/>
      <c r="J20" s="22"/>
      <c r="K20" s="108">
        <v>235.53242667999999</v>
      </c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>
        <v>1.171258E-2</v>
      </c>
      <c r="I21" s="31"/>
      <c r="J21" s="31"/>
      <c r="K21" s="109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93.851078040000004</v>
      </c>
      <c r="I23" s="31"/>
      <c r="J23" s="31"/>
      <c r="K23" s="109">
        <v>235.30612794000001</v>
      </c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0.17627707000000001</v>
      </c>
      <c r="I24" s="31"/>
      <c r="J24" s="31"/>
      <c r="K24" s="109">
        <v>0.22618120999999999</v>
      </c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2.4999999999999999E-7</v>
      </c>
      <c r="I25" s="31"/>
      <c r="J25" s="31"/>
      <c r="K25" s="110">
        <v>1.1752999999999999E-4</v>
      </c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108">
        <v>0.23638045999999999</v>
      </c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404.40287494</v>
      </c>
      <c r="I48" s="22"/>
      <c r="J48" s="22"/>
      <c r="K48" s="108">
        <v>822.53888930999994</v>
      </c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59.54338113</v>
      </c>
      <c r="I49" s="22"/>
      <c r="J49" s="22"/>
      <c r="K49" s="108">
        <v>122.88687767</v>
      </c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1.7330315000000001</v>
      </c>
      <c r="I50" s="31"/>
      <c r="J50" s="31"/>
      <c r="K50" s="109">
        <v>6.4015509399999999</v>
      </c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57.810349629999997</v>
      </c>
      <c r="I51" s="31"/>
      <c r="J51" s="31"/>
      <c r="K51" s="110">
        <v>116.48532673</v>
      </c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287.60380504</v>
      </c>
      <c r="I52" s="22"/>
      <c r="J52" s="22"/>
      <c r="K52" s="108">
        <v>594.021254</v>
      </c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7.2250146900000001</v>
      </c>
      <c r="I53" s="31"/>
      <c r="J53" s="31"/>
      <c r="K53" s="109">
        <v>15.802398439999999</v>
      </c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4.2116196600000002</v>
      </c>
      <c r="I54" s="31"/>
      <c r="J54" s="31"/>
      <c r="K54" s="109">
        <v>10.147713830000001</v>
      </c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274.91804552000002</v>
      </c>
      <c r="I55" s="31"/>
      <c r="J55" s="31"/>
      <c r="K55" s="109">
        <v>565.42563125000004</v>
      </c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1.2491251699999999</v>
      </c>
      <c r="I56" s="31"/>
      <c r="J56" s="31"/>
      <c r="K56" s="110">
        <v>2.64551048</v>
      </c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18.783391120000001</v>
      </c>
      <c r="I57" s="22"/>
      <c r="J57" s="22"/>
      <c r="K57" s="108">
        <v>37.811286619999997</v>
      </c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3.3794181700000001</v>
      </c>
      <c r="I58" s="31"/>
      <c r="J58" s="31"/>
      <c r="K58" s="109">
        <v>8.1055450400000009</v>
      </c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14.59825936</v>
      </c>
      <c r="I60" s="31"/>
      <c r="J60" s="31"/>
      <c r="K60" s="109">
        <v>27.66763035</v>
      </c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0.80571358999999998</v>
      </c>
      <c r="I61" s="31"/>
      <c r="J61" s="31"/>
      <c r="K61" s="110">
        <v>2.0381112300000002</v>
      </c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3.53649229</v>
      </c>
      <c r="I62" s="22"/>
      <c r="J62" s="22"/>
      <c r="K62" s="108">
        <v>6.4195810099999999</v>
      </c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4.4023E-4</v>
      </c>
      <c r="I63" s="31"/>
      <c r="J63" s="31"/>
      <c r="K63" s="109">
        <v>5.5181400000000004E-3</v>
      </c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0.69573207000000004</v>
      </c>
      <c r="I64" s="31"/>
      <c r="J64" s="31"/>
      <c r="K64" s="109">
        <v>1.2933368599999999</v>
      </c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0.83602772000000003</v>
      </c>
      <c r="I65" s="31"/>
      <c r="J65" s="31"/>
      <c r="K65" s="109">
        <v>1.42357205</v>
      </c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1.5543370999999999</v>
      </c>
      <c r="I66" s="31"/>
      <c r="J66" s="31"/>
      <c r="K66" s="109">
        <v>3.2037789299999999</v>
      </c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4.478033E-2</v>
      </c>
      <c r="I67" s="31"/>
      <c r="J67" s="31"/>
      <c r="K67" s="109">
        <v>4.0034609999999998E-2</v>
      </c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0.40517483999999998</v>
      </c>
      <c r="I68" s="31"/>
      <c r="J68" s="31"/>
      <c r="K68" s="110">
        <v>0.45334042000000002</v>
      </c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3.4499999999999998E-5</v>
      </c>
      <c r="I69" s="22"/>
      <c r="J69" s="22"/>
      <c r="K69" s="108">
        <v>2.9732999999999999E-3</v>
      </c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3.4499999999999998E-5</v>
      </c>
      <c r="I71" s="31"/>
      <c r="J71" s="31"/>
      <c r="K71" s="110">
        <v>2.9732999999999999E-3</v>
      </c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34.935770859999998</v>
      </c>
      <c r="I72" s="22"/>
      <c r="J72" s="22"/>
      <c r="K72" s="108">
        <v>61.396916709999999</v>
      </c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1.5501825</v>
      </c>
      <c r="I73" s="31"/>
      <c r="J73" s="31"/>
      <c r="K73" s="109">
        <v>3.54702458</v>
      </c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33.38558836</v>
      </c>
      <c r="I74" s="31"/>
      <c r="J74" s="31"/>
      <c r="K74" s="110">
        <v>57.849892130000001</v>
      </c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1359.5755582700001</v>
      </c>
      <c r="I75" s="22"/>
      <c r="J75" s="22"/>
      <c r="K75" s="108">
        <v>2845.3748226299999</v>
      </c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1273.1465675899999</v>
      </c>
      <c r="I76" s="22"/>
      <c r="J76" s="22"/>
      <c r="K76" s="108">
        <v>2596.8939576399998</v>
      </c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4.0799254899999999</v>
      </c>
      <c r="I77" s="31"/>
      <c r="J77" s="31"/>
      <c r="K77" s="109">
        <v>12.586715460000001</v>
      </c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1268.6785715000001</v>
      </c>
      <c r="I78" s="31"/>
      <c r="J78" s="31"/>
      <c r="K78" s="109">
        <v>2581.72192696</v>
      </c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0.38807059999999999</v>
      </c>
      <c r="I80" s="31"/>
      <c r="J80" s="31"/>
      <c r="K80" s="110">
        <v>2.58531522</v>
      </c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85.055547099999998</v>
      </c>
      <c r="I81" s="22"/>
      <c r="J81" s="22"/>
      <c r="K81" s="108">
        <v>237.81257629999999</v>
      </c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2.4136073300000001</v>
      </c>
      <c r="I82" s="31"/>
      <c r="J82" s="31"/>
      <c r="K82" s="109">
        <v>10.067664710000001</v>
      </c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82.531028169999999</v>
      </c>
      <c r="I83" s="31"/>
      <c r="J83" s="31"/>
      <c r="K83" s="109">
        <v>227.33422673999999</v>
      </c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0.1109116</v>
      </c>
      <c r="I85" s="31"/>
      <c r="J85" s="31"/>
      <c r="K85" s="110">
        <v>0.41068484999999999</v>
      </c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1.37344358</v>
      </c>
      <c r="I86" s="22"/>
      <c r="J86" s="22"/>
      <c r="K86" s="108">
        <v>10.668288690000001</v>
      </c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1.11767467</v>
      </c>
      <c r="I87" s="31"/>
      <c r="J87" s="31"/>
      <c r="K87" s="109">
        <v>9.6780656999999994</v>
      </c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0.25576891000000002</v>
      </c>
      <c r="I88" s="31"/>
      <c r="J88" s="31"/>
      <c r="K88" s="110">
        <v>0.99022299000000003</v>
      </c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410.22785227000003</v>
      </c>
      <c r="I91" s="22"/>
      <c r="J91" s="22"/>
      <c r="K91" s="108">
        <v>624.39558719000001</v>
      </c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0.79637941000000001</v>
      </c>
      <c r="I92" s="22"/>
      <c r="J92" s="22"/>
      <c r="K92" s="108">
        <v>2.1470804299999999</v>
      </c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0.79637941000000001</v>
      </c>
      <c r="I93" s="31"/>
      <c r="J93" s="31"/>
      <c r="K93" s="110">
        <v>2.1470804299999999</v>
      </c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>
        <v>0.01</v>
      </c>
      <c r="I94" s="22"/>
      <c r="J94" s="22"/>
      <c r="K94" s="108">
        <v>1.019075E-2</v>
      </c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>
        <v>0.01</v>
      </c>
      <c r="I96" s="31"/>
      <c r="J96" s="31"/>
      <c r="K96" s="110">
        <v>1.019075E-2</v>
      </c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2.8659670000000002E-2</v>
      </c>
      <c r="I97" s="22"/>
      <c r="J97" s="22"/>
      <c r="K97" s="108">
        <v>0.98584134999999995</v>
      </c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2.8659670000000002E-2</v>
      </c>
      <c r="I98" s="31"/>
      <c r="J98" s="31"/>
      <c r="K98" s="109">
        <v>0.98584134999999995</v>
      </c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409.39281319000003</v>
      </c>
      <c r="I103" s="22"/>
      <c r="J103" s="22"/>
      <c r="K103" s="108">
        <v>621.25247465999996</v>
      </c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5.0169800000000001E-2</v>
      </c>
      <c r="I104" s="31"/>
      <c r="J104" s="31"/>
      <c r="K104" s="109">
        <v>0.42332952000000001</v>
      </c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9.4797000000000002E-4</v>
      </c>
      <c r="I105" s="31"/>
      <c r="J105" s="31"/>
      <c r="K105" s="109">
        <v>1.88726E-2</v>
      </c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353.58815132000001</v>
      </c>
      <c r="I106" s="31"/>
      <c r="J106" s="31"/>
      <c r="K106" s="109">
        <v>458.86430223000002</v>
      </c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43.748155160000003</v>
      </c>
      <c r="I107" s="31"/>
      <c r="J107" s="31"/>
      <c r="K107" s="109">
        <v>141.32509178000001</v>
      </c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12.00538894</v>
      </c>
      <c r="I109" s="31"/>
      <c r="J109" s="31"/>
      <c r="K109" s="110">
        <v>20.620878529999999</v>
      </c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75.535970399999997</v>
      </c>
      <c r="I110" s="22"/>
      <c r="J110" s="22"/>
      <c r="K110" s="108">
        <v>183.38311332000001</v>
      </c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75.504515600000005</v>
      </c>
      <c r="I111" s="22"/>
      <c r="J111" s="22"/>
      <c r="K111" s="108">
        <v>183.35165852</v>
      </c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0.15684848000000001</v>
      </c>
      <c r="I113" s="31"/>
      <c r="J113" s="31"/>
      <c r="K113" s="109">
        <v>1.6761223999999999</v>
      </c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60.246345230000003</v>
      </c>
      <c r="I114" s="31"/>
      <c r="J114" s="31"/>
      <c r="K114" s="109">
        <v>153.27757733999999</v>
      </c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15.101321889999999</v>
      </c>
      <c r="I115" s="31"/>
      <c r="J115" s="31"/>
      <c r="K115" s="109">
        <v>28.39795878</v>
      </c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>
        <v>3.1454799999999998E-2</v>
      </c>
      <c r="I117" s="22"/>
      <c r="J117" s="22"/>
      <c r="K117" s="108">
        <v>3.1454799999999998E-2</v>
      </c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>
        <v>3.1454799999999998E-2</v>
      </c>
      <c r="I118" s="31"/>
      <c r="J118" s="31"/>
      <c r="K118" s="109">
        <v>3.1454799999999998E-2</v>
      </c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/>
      <c r="G126" s="22"/>
      <c r="H126" s="22">
        <v>2399.1257419600001</v>
      </c>
      <c r="I126" s="22"/>
      <c r="J126" s="22"/>
      <c r="K126" s="108">
        <v>5539.1287713199999</v>
      </c>
      <c r="L126" s="22"/>
      <c r="M126" s="22"/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108">
        <v>5366.4840071199997</v>
      </c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2102.8691185299999</v>
      </c>
      <c r="I128" s="22"/>
      <c r="J128" s="22"/>
      <c r="K128" s="108">
        <v>4783.58874311</v>
      </c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717.56467975999999</v>
      </c>
      <c r="I129" s="22"/>
      <c r="J129" s="22"/>
      <c r="K129" s="108">
        <v>1794.7938554499999</v>
      </c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613.10433824999996</v>
      </c>
      <c r="I130" s="31"/>
      <c r="J130" s="31"/>
      <c r="K130" s="110">
        <v>1403.72088265</v>
      </c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88.184720920000004</v>
      </c>
      <c r="I131" s="31"/>
      <c r="J131" s="31"/>
      <c r="K131" s="110">
        <v>209.37850495000001</v>
      </c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2.2980942400000002</v>
      </c>
      <c r="I132" s="31"/>
      <c r="J132" s="31"/>
      <c r="K132" s="110">
        <v>4.2708016000000004</v>
      </c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13.4781534</v>
      </c>
      <c r="I133" s="31"/>
      <c r="J133" s="31"/>
      <c r="K133" s="110">
        <v>175.71555545000001</v>
      </c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0.44491607</v>
      </c>
      <c r="I134" s="31"/>
      <c r="J134" s="31"/>
      <c r="K134" s="110">
        <v>0.86102181</v>
      </c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5.4456879999999999E-2</v>
      </c>
      <c r="I135" s="31"/>
      <c r="J135" s="31"/>
      <c r="K135" s="110">
        <v>0.84708899000000004</v>
      </c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270.12073454</v>
      </c>
      <c r="I136" s="22"/>
      <c r="J136" s="22"/>
      <c r="K136" s="108">
        <v>676.09037160000003</v>
      </c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46.228356759999997</v>
      </c>
      <c r="I137" s="31"/>
      <c r="J137" s="31"/>
      <c r="K137" s="110">
        <v>116.43552185</v>
      </c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33.728877969999999</v>
      </c>
      <c r="I138" s="31"/>
      <c r="J138" s="31"/>
      <c r="K138" s="110">
        <v>83.665179660000007</v>
      </c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182.91678195</v>
      </c>
      <c r="I139" s="31"/>
      <c r="J139" s="31"/>
      <c r="K139" s="110">
        <v>458.04632643999997</v>
      </c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7.1362419900000003</v>
      </c>
      <c r="I140" s="31"/>
      <c r="J140" s="31"/>
      <c r="K140" s="110">
        <v>17.672178200000001</v>
      </c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3.2267999999999999E-4</v>
      </c>
      <c r="I141" s="31"/>
      <c r="J141" s="31"/>
      <c r="K141" s="110">
        <v>3.7693100000000001E-3</v>
      </c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0.11015319</v>
      </c>
      <c r="I142" s="31"/>
      <c r="J142" s="31"/>
      <c r="K142" s="110">
        <v>0.26739614</v>
      </c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625.70715891999998</v>
      </c>
      <c r="I143" s="22"/>
      <c r="J143" s="22"/>
      <c r="K143" s="108">
        <v>1304.0374732800001</v>
      </c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2.7604208699999999</v>
      </c>
      <c r="I144" s="31"/>
      <c r="J144" s="31"/>
      <c r="K144" s="110">
        <v>6.94875811</v>
      </c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147.79355663000001</v>
      </c>
      <c r="I145" s="31"/>
      <c r="J145" s="31"/>
      <c r="K145" s="110">
        <v>264.21229676000002</v>
      </c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137.00412951999999</v>
      </c>
      <c r="I146" s="31"/>
      <c r="J146" s="31"/>
      <c r="K146" s="110">
        <v>298.41902147000002</v>
      </c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21.20558926</v>
      </c>
      <c r="I147" s="31"/>
      <c r="J147" s="31"/>
      <c r="K147" s="110">
        <v>56.767423030000003</v>
      </c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57.09127505</v>
      </c>
      <c r="I148" s="31"/>
      <c r="J148" s="31"/>
      <c r="K148" s="110">
        <v>123.90125594</v>
      </c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10.03670013</v>
      </c>
      <c r="I149" s="31"/>
      <c r="J149" s="31"/>
      <c r="K149" s="110">
        <v>20.864967230000001</v>
      </c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249.81548746000001</v>
      </c>
      <c r="I150" s="31"/>
      <c r="J150" s="31"/>
      <c r="K150" s="110">
        <v>532.92375073999995</v>
      </c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478.45699332999999</v>
      </c>
      <c r="I151" s="22"/>
      <c r="J151" s="22"/>
      <c r="K151" s="108">
        <v>986.60594481999999</v>
      </c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281.75285922</v>
      </c>
      <c r="I152" s="31"/>
      <c r="J152" s="31"/>
      <c r="K152" s="110">
        <v>582.03946173999998</v>
      </c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106.61206086999999</v>
      </c>
      <c r="I153" s="31"/>
      <c r="J153" s="31"/>
      <c r="K153" s="110">
        <v>216.01628474</v>
      </c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90.03252449</v>
      </c>
      <c r="I154" s="31"/>
      <c r="J154" s="31"/>
      <c r="K154" s="110">
        <v>187.90148988999999</v>
      </c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5.1000000000000004E-4</v>
      </c>
      <c r="I155" s="31"/>
      <c r="J155" s="31"/>
      <c r="K155" s="110">
        <v>9.7000000000000005E-4</v>
      </c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>
        <v>7.1995000000000002E-4</v>
      </c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5.9038750000000001E-2</v>
      </c>
      <c r="I158" s="31"/>
      <c r="J158" s="31"/>
      <c r="K158" s="110">
        <v>0.64701850000000005</v>
      </c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11.019551979999999</v>
      </c>
      <c r="I159" s="22"/>
      <c r="J159" s="22"/>
      <c r="K159" s="108">
        <v>22.061097960000001</v>
      </c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9.5625875100000002</v>
      </c>
      <c r="I160" s="31"/>
      <c r="J160" s="31"/>
      <c r="K160" s="110">
        <v>19.339884619999999</v>
      </c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1.3649470100000001</v>
      </c>
      <c r="I161" s="31"/>
      <c r="J161" s="31"/>
      <c r="K161" s="110">
        <v>2.5281009800000001</v>
      </c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9.2017459999999995E-2</v>
      </c>
      <c r="I162" s="31"/>
      <c r="J162" s="31"/>
      <c r="K162" s="110">
        <v>0.19311236000000001</v>
      </c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205.18368881999999</v>
      </c>
      <c r="I163" s="22"/>
      <c r="J163" s="22"/>
      <c r="K163" s="108">
        <v>582.89526401000001</v>
      </c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186.88430073999999</v>
      </c>
      <c r="I164" s="22"/>
      <c r="J164" s="22"/>
      <c r="K164" s="108">
        <v>544.58148992999998</v>
      </c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5.8855539099999996</v>
      </c>
      <c r="I165" s="31"/>
      <c r="J165" s="31"/>
      <c r="K165" s="110">
        <v>14.383798519999999</v>
      </c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10.9570512</v>
      </c>
      <c r="I166" s="31"/>
      <c r="J166" s="31"/>
      <c r="K166" s="110">
        <v>21.906370389999999</v>
      </c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11.038873929999999</v>
      </c>
      <c r="I167" s="31"/>
      <c r="J167" s="31"/>
      <c r="K167" s="110">
        <v>24.85540615</v>
      </c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5.61022964</v>
      </c>
      <c r="I168" s="31"/>
      <c r="J168" s="31"/>
      <c r="K168" s="110">
        <v>13.992316430000001</v>
      </c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9.7743108500000009</v>
      </c>
      <c r="I169" s="31"/>
      <c r="J169" s="31"/>
      <c r="K169" s="110">
        <v>27.187155430000001</v>
      </c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138.14170071000001</v>
      </c>
      <c r="I170" s="31"/>
      <c r="J170" s="31"/>
      <c r="K170" s="110">
        <v>429.79369023999999</v>
      </c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3.3751030200000001</v>
      </c>
      <c r="I171" s="31"/>
      <c r="J171" s="31"/>
      <c r="K171" s="110">
        <v>6.3438833399999996</v>
      </c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2.1014774799999998</v>
      </c>
      <c r="I172" s="31"/>
      <c r="J172" s="31"/>
      <c r="K172" s="110">
        <v>6.1188694300000002</v>
      </c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18.29938808</v>
      </c>
      <c r="I173" s="22"/>
      <c r="J173" s="22"/>
      <c r="K173" s="108">
        <v>38.313774080000002</v>
      </c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10.99292721</v>
      </c>
      <c r="I174" s="31"/>
      <c r="J174" s="31"/>
      <c r="K174" s="110">
        <v>27.58502803</v>
      </c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1.1462261600000001</v>
      </c>
      <c r="I175" s="31"/>
      <c r="J175" s="31"/>
      <c r="K175" s="110">
        <v>1.79424096</v>
      </c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6.1418072099999996</v>
      </c>
      <c r="I176" s="31"/>
      <c r="J176" s="31"/>
      <c r="K176" s="110">
        <v>8.8256758299999998</v>
      </c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1.8427499999999999E-2</v>
      </c>
      <c r="I177" s="31"/>
      <c r="J177" s="31"/>
      <c r="K177" s="110">
        <v>0.10882926</v>
      </c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91.072934610000004</v>
      </c>
      <c r="I179" s="22"/>
      <c r="J179" s="22"/>
      <c r="K179" s="108">
        <v>172.6447642</v>
      </c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10.290575410000001</v>
      </c>
      <c r="I180" s="22"/>
      <c r="J180" s="22"/>
      <c r="K180" s="108">
        <v>20.944646509999998</v>
      </c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0.72513972999999998</v>
      </c>
      <c r="I181" s="31"/>
      <c r="J181" s="31"/>
      <c r="K181" s="110">
        <v>1.10260037</v>
      </c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0.44491384</v>
      </c>
      <c r="I182" s="31"/>
      <c r="J182" s="31"/>
      <c r="K182" s="110">
        <v>0.69991820999999999</v>
      </c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5.1735910000000003E-2</v>
      </c>
      <c r="I183" s="31"/>
      <c r="J183" s="31"/>
      <c r="K183" s="110">
        <v>0.89919864000000005</v>
      </c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2.1531753999999999</v>
      </c>
      <c r="I184" s="31"/>
      <c r="J184" s="31"/>
      <c r="K184" s="110">
        <v>2.55738165</v>
      </c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1.7496600000000001E-3</v>
      </c>
      <c r="I185" s="31"/>
      <c r="J185" s="31"/>
      <c r="K185" s="110">
        <v>3.4993200000000002E-3</v>
      </c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6.9138608699999997</v>
      </c>
      <c r="I188" s="31"/>
      <c r="J188" s="31"/>
      <c r="K188" s="110">
        <v>15.68204832</v>
      </c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80.782359200000002</v>
      </c>
      <c r="I189" s="22"/>
      <c r="J189" s="22"/>
      <c r="K189" s="108">
        <v>151.70011769000001</v>
      </c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75.54830862</v>
      </c>
      <c r="I190" s="31"/>
      <c r="J190" s="31"/>
      <c r="K190" s="110">
        <v>142.79902627000001</v>
      </c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4.6026999999999998E-4</v>
      </c>
      <c r="I191" s="84"/>
      <c r="J191" s="84"/>
      <c r="K191" s="112">
        <v>1.7288256500000001</v>
      </c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4.5431962700000001</v>
      </c>
      <c r="I192" s="84"/>
      <c r="J192" s="84"/>
      <c r="K192" s="112">
        <v>5.8917699600000004</v>
      </c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0.69039404000000004</v>
      </c>
      <c r="I193" s="84"/>
      <c r="J193" s="84"/>
      <c r="K193" s="112">
        <v>1.2804958099999999</v>
      </c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424</v>
      </c>
    </row>
    <row r="4" spans="1:16" ht="13.35" customHeight="1" x14ac:dyDescent="0.2">
      <c r="A4" s="132" t="s">
        <v>392</v>
      </c>
      <c r="B4" s="133"/>
      <c r="C4" s="134"/>
      <c r="D4" s="90"/>
      <c r="E4" s="12">
        <v>45736</v>
      </c>
      <c r="F4" s="8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12"/>
      <c r="M4" s="12"/>
      <c r="N4" s="12"/>
      <c r="O4" s="12"/>
      <c r="P4" s="12"/>
    </row>
    <row r="5" spans="1:16" ht="13.35" customHeight="1" x14ac:dyDescent="0.2">
      <c r="A5" s="135" t="s">
        <v>4</v>
      </c>
      <c r="B5" s="136"/>
      <c r="C5" s="137"/>
      <c r="D5" s="91"/>
      <c r="E5" s="141" t="s">
        <v>393</v>
      </c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2"/>
    </row>
    <row r="6" spans="1:16" ht="25.5" customHeight="1" x14ac:dyDescent="0.2">
      <c r="A6" s="138"/>
      <c r="B6" s="139"/>
      <c r="C6" s="140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30" t="s">
        <v>406</v>
      </c>
      <c r="B8" s="143"/>
      <c r="C8" s="131"/>
      <c r="D8" s="100" t="s">
        <v>29</v>
      </c>
      <c r="E8" s="101">
        <f t="shared" ref="E8:K8" si="0">E9-E13</f>
        <v>-462.3834501299998</v>
      </c>
      <c r="F8" s="101">
        <f t="shared" si="0"/>
        <v>-959.54740381000011</v>
      </c>
      <c r="G8" s="101">
        <f t="shared" si="0"/>
        <v>-516.17981873000099</v>
      </c>
      <c r="H8" s="101">
        <f t="shared" si="0"/>
        <v>-2185.7169734200033</v>
      </c>
      <c r="I8" s="101">
        <f t="shared" si="0"/>
        <v>-2829.6399999999994</v>
      </c>
      <c r="J8" s="101">
        <f t="shared" si="0"/>
        <v>-2483.0819250900022</v>
      </c>
      <c r="K8" s="101">
        <f t="shared" si="0"/>
        <v>-3336.9736379999958</v>
      </c>
      <c r="L8" s="101"/>
      <c r="M8" s="101"/>
      <c r="N8" s="101"/>
      <c r="O8" s="101"/>
      <c r="P8" s="101"/>
    </row>
    <row r="9" spans="1:16" ht="16.5" customHeight="1" x14ac:dyDescent="0.3">
      <c r="A9" s="130" t="s">
        <v>407</v>
      </c>
      <c r="B9" s="143"/>
      <c r="C9" s="131"/>
      <c r="D9" s="100" t="s">
        <v>30</v>
      </c>
      <c r="E9" s="101">
        <f t="shared" ref="E9:K9" si="1">E10+E11+E12</f>
        <v>4657.00235892</v>
      </c>
      <c r="F9" s="101">
        <f t="shared" si="1"/>
        <v>9312.6419670499999</v>
      </c>
      <c r="G9" s="101">
        <f t="shared" si="1"/>
        <v>17108.029655439997</v>
      </c>
      <c r="H9" s="101">
        <f t="shared" si="1"/>
        <v>18208.657387089999</v>
      </c>
      <c r="I9" s="101">
        <f t="shared" si="1"/>
        <v>22632.78</v>
      </c>
      <c r="J9" s="101">
        <f t="shared" si="1"/>
        <v>33800.691461590002</v>
      </c>
      <c r="K9" s="101">
        <f t="shared" si="1"/>
        <v>32678.565345520001</v>
      </c>
      <c r="L9" s="101"/>
      <c r="M9" s="101"/>
      <c r="N9" s="101"/>
      <c r="O9" s="101"/>
      <c r="P9" s="101"/>
    </row>
    <row r="10" spans="1:16" ht="16.5" customHeight="1" x14ac:dyDescent="0.3">
      <c r="A10" s="102"/>
      <c r="B10" s="130" t="s">
        <v>408</v>
      </c>
      <c r="C10" s="131"/>
      <c r="D10" s="100" t="s">
        <v>409</v>
      </c>
      <c r="E10" s="103">
        <v>3099.7320725</v>
      </c>
      <c r="F10" s="113">
        <v>6366.9553617700003</v>
      </c>
      <c r="G10" s="103">
        <v>9626.3693543200006</v>
      </c>
      <c r="H10" s="103">
        <v>12099.09989086</v>
      </c>
      <c r="I10" s="114">
        <v>14909.9</v>
      </c>
      <c r="J10" s="113">
        <v>18372.265971889999</v>
      </c>
      <c r="K10" s="103">
        <v>21475.65200496</v>
      </c>
      <c r="L10" s="103"/>
      <c r="M10" s="103"/>
      <c r="N10" s="103"/>
      <c r="O10" s="103"/>
      <c r="P10" s="103"/>
    </row>
    <row r="11" spans="1:16" ht="16.5" customHeight="1" x14ac:dyDescent="0.3">
      <c r="A11" s="104"/>
      <c r="B11" s="130" t="s">
        <v>410</v>
      </c>
      <c r="C11" s="131"/>
      <c r="D11" s="100" t="s">
        <v>411</v>
      </c>
      <c r="E11" s="103">
        <v>1557.27028642</v>
      </c>
      <c r="F11" s="113">
        <v>2945.6866052800001</v>
      </c>
      <c r="G11" s="103">
        <v>4530.0241650199996</v>
      </c>
      <c r="H11" s="103">
        <v>6109.5574962299997</v>
      </c>
      <c r="I11" s="114">
        <v>7722.88</v>
      </c>
      <c r="J11" s="113">
        <v>9503.4725352400001</v>
      </c>
      <c r="K11" s="103">
        <v>11202.913340560001</v>
      </c>
      <c r="L11" s="103"/>
      <c r="M11" s="103"/>
      <c r="N11" s="103"/>
      <c r="O11" s="103"/>
      <c r="P11" s="103"/>
    </row>
    <row r="12" spans="1:16" ht="18" customHeight="1" x14ac:dyDescent="0.3">
      <c r="A12" s="104"/>
      <c r="B12" s="130" t="s">
        <v>412</v>
      </c>
      <c r="C12" s="131"/>
      <c r="D12" s="100" t="s">
        <v>413</v>
      </c>
      <c r="E12" s="103"/>
      <c r="F12" s="103"/>
      <c r="G12" s="103">
        <v>2951.6361360999999</v>
      </c>
      <c r="H12" s="103"/>
      <c r="I12" s="103"/>
      <c r="J12" s="113">
        <v>5924.95295446</v>
      </c>
      <c r="K12" s="103"/>
      <c r="L12" s="103"/>
      <c r="M12" s="103"/>
      <c r="N12" s="103"/>
      <c r="O12" s="103"/>
      <c r="P12" s="103"/>
    </row>
    <row r="13" spans="1:16" ht="16.5" customHeight="1" x14ac:dyDescent="0.3">
      <c r="A13" s="130" t="s">
        <v>414</v>
      </c>
      <c r="B13" s="143"/>
      <c r="C13" s="131"/>
      <c r="D13" s="100" t="s">
        <v>259</v>
      </c>
      <c r="E13" s="101">
        <f t="shared" ref="E13:K13" si="2">E14+E15+E16</f>
        <v>5119.3858090499998</v>
      </c>
      <c r="F13" s="101">
        <f t="shared" si="2"/>
        <v>10272.18937086</v>
      </c>
      <c r="G13" s="101">
        <f t="shared" si="2"/>
        <v>17624.209474169998</v>
      </c>
      <c r="H13" s="101">
        <f t="shared" si="2"/>
        <v>20394.374360510003</v>
      </c>
      <c r="I13" s="101">
        <f t="shared" si="2"/>
        <v>25462.42</v>
      </c>
      <c r="J13" s="101">
        <f t="shared" si="2"/>
        <v>36283.773386680004</v>
      </c>
      <c r="K13" s="101">
        <f t="shared" si="2"/>
        <v>36015.538983519997</v>
      </c>
      <c r="L13" s="101"/>
      <c r="M13" s="101"/>
      <c r="N13" s="101"/>
      <c r="O13" s="101"/>
      <c r="P13" s="101"/>
    </row>
    <row r="14" spans="1:16" ht="16.5" customHeight="1" x14ac:dyDescent="0.3">
      <c r="A14" s="102"/>
      <c r="B14" s="130" t="s">
        <v>408</v>
      </c>
      <c r="C14" s="131"/>
      <c r="D14" s="100" t="s">
        <v>415</v>
      </c>
      <c r="E14" s="103">
        <v>3560.8811343799998</v>
      </c>
      <c r="F14" s="113">
        <v>7235.47606774</v>
      </c>
      <c r="G14" s="103">
        <v>10712.74676937</v>
      </c>
      <c r="H14" s="103">
        <v>14167.66999559</v>
      </c>
      <c r="I14" s="103">
        <v>17680.77</v>
      </c>
      <c r="J14" s="113">
        <v>21586.889108480002</v>
      </c>
      <c r="K14" s="103">
        <v>25066.902226689999</v>
      </c>
      <c r="L14" s="103"/>
      <c r="M14" s="103"/>
      <c r="N14" s="103"/>
      <c r="O14" s="103"/>
      <c r="P14" s="103"/>
    </row>
    <row r="15" spans="1:16" ht="16.5" customHeight="1" x14ac:dyDescent="0.3">
      <c r="A15" s="104"/>
      <c r="B15" s="130" t="s">
        <v>410</v>
      </c>
      <c r="C15" s="131"/>
      <c r="D15" s="100" t="s">
        <v>416</v>
      </c>
      <c r="E15" s="103">
        <v>1558.50467467</v>
      </c>
      <c r="F15" s="113">
        <v>3036.7133031200001</v>
      </c>
      <c r="G15" s="103">
        <v>4603.4098974500002</v>
      </c>
      <c r="H15" s="103">
        <v>6226.7043649200004</v>
      </c>
      <c r="I15" s="103">
        <v>7781.65</v>
      </c>
      <c r="J15" s="113">
        <v>9330.4002710799996</v>
      </c>
      <c r="K15" s="103">
        <v>10948.636756829999</v>
      </c>
      <c r="L15" s="103"/>
      <c r="M15" s="103"/>
      <c r="N15" s="103"/>
      <c r="O15" s="103"/>
      <c r="P15" s="103"/>
    </row>
    <row r="16" spans="1:16" ht="16.5" customHeight="1" x14ac:dyDescent="0.3">
      <c r="A16" s="104"/>
      <c r="B16" s="130" t="s">
        <v>417</v>
      </c>
      <c r="C16" s="131"/>
      <c r="D16" s="100" t="s">
        <v>418</v>
      </c>
      <c r="E16" s="103"/>
      <c r="F16" s="103"/>
      <c r="G16" s="103">
        <v>2308.05280735</v>
      </c>
      <c r="H16" s="103"/>
      <c r="I16" s="103"/>
      <c r="J16" s="113">
        <v>5366.4840071199997</v>
      </c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2025-09-25T07:29:13Z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2025-09-25T07:22:51Z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40542e92-e30c-42bf-aa54-9be0749fd40d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