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SJ\"/>
    </mc:Choice>
  </mc:AlternateContent>
  <xr:revisionPtr revIDLastSave="0" documentId="13_ncr:1_{CDEB8FD9-404D-4E0A-9AC2-88CEA4E5EE53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Štátny rozpočet" sheetId="1" r:id="rId1"/>
    <sheet name="Ústredná správa" sheetId="2" r:id="rId2"/>
    <sheet name="Fondy sociálneho zabezpečenia" sheetId="3" r:id="rId3"/>
    <sheet name="Miestna samospráva" sheetId="4" r:id="rId4"/>
    <sheet name="Celkové PaV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5" l="1"/>
  <c r="L9" i="5"/>
  <c r="K9" i="5"/>
  <c r="K13" i="5"/>
  <c r="J9" i="5"/>
  <c r="J13" i="5"/>
  <c r="I13" i="5"/>
  <c r="I9" i="5"/>
  <c r="H9" i="5"/>
  <c r="H13" i="5"/>
  <c r="G9" i="5"/>
  <c r="G13" i="5"/>
  <c r="F9" i="5"/>
  <c r="F13" i="5"/>
  <c r="E13" i="5"/>
  <c r="E9" i="5"/>
  <c r="L8" i="5" l="1"/>
  <c r="K8" i="5"/>
  <c r="J8" i="5"/>
  <c r="I8" i="5"/>
  <c r="H8" i="5"/>
  <c r="G8" i="5"/>
  <c r="F8" i="5"/>
  <c r="E8" i="5"/>
</calcChain>
</file>

<file path=xl/sharedStrings.xml><?xml version="1.0" encoding="utf-8"?>
<sst xmlns="http://schemas.openxmlformats.org/spreadsheetml/2006/main" count="1723" uniqueCount="425">
  <si>
    <t>Účtovná jednotka</t>
  </si>
  <si>
    <t/>
  </si>
  <si>
    <t xml:space="preserve">Dátum publikovania </t>
  </si>
  <si>
    <t>Kód</t>
  </si>
  <si>
    <t>Názov položky (The name of the item)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</si>
  <si>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</si>
  <si>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</si>
  <si>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</si>
  <si>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</si>
  <si>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</si>
  <si>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</si>
  <si>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</si>
  <si>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</si>
  <si>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</si>
  <si>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</si>
  <si>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</si>
  <si>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</si>
  <si>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</si>
  <si>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</si>
  <si>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</si>
  <si>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</si>
  <si>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</si>
  <si>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</si>
  <si>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</si>
  <si>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</si>
  <si>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</si>
  <si>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</si>
  <si>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</si>
  <si>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</si>
  <si>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Saldo</t>
  </si>
  <si>
    <t>Celkové príjmy</t>
  </si>
  <si>
    <t>Celkové príjmy bez finančných operácií a úverov</t>
  </si>
  <si>
    <t>Celkové príjmy 100/200/300</t>
  </si>
  <si>
    <t>Daňové príjmy</t>
  </si>
  <si>
    <t>100</t>
  </si>
  <si>
    <t>Dane z príjmov fyzickej osoby</t>
  </si>
  <si>
    <t>110</t>
  </si>
  <si>
    <t>Daň z príjmov fyzickej osoby</t>
  </si>
  <si>
    <t>111</t>
  </si>
  <si>
    <t>Daň z príjmov právnickej osoby</t>
  </si>
  <si>
    <t>112</t>
  </si>
  <si>
    <t>Daň z príjmov vyberaná zrážkou</t>
  </si>
  <si>
    <t>113</t>
  </si>
  <si>
    <t>Dane z majetku</t>
  </si>
  <si>
    <t>120</t>
  </si>
  <si>
    <t>Daň z nehnuteľností</t>
  </si>
  <si>
    <t>121</t>
  </si>
  <si>
    <t>Dane z dedičstva a darovania</t>
  </si>
  <si>
    <t>122</t>
  </si>
  <si>
    <t>Dane z finančných a kapitálových transakcií</t>
  </si>
  <si>
    <t>123</t>
  </si>
  <si>
    <t>Ďalšie dane z majetku</t>
  </si>
  <si>
    <t>129</t>
  </si>
  <si>
    <t>Dane za tovary a služby</t>
  </si>
  <si>
    <t>130</t>
  </si>
  <si>
    <t>Daň z pridanej hodnoty</t>
  </si>
  <si>
    <t>131</t>
  </si>
  <si>
    <t>Spotrebné dane</t>
  </si>
  <si>
    <t>132</t>
  </si>
  <si>
    <t>Dane za špecifické služby</t>
  </si>
  <si>
    <t>133</t>
  </si>
  <si>
    <t>Dane z používania tovarov a z povolenia na výkon činnosti</t>
  </si>
  <si>
    <t>134</t>
  </si>
  <si>
    <t xml:space="preserve">Iné dane za tovary a služby </t>
  </si>
  <si>
    <t>139</t>
  </si>
  <si>
    <t>Dane z medzinárodného obchodu a transakcií</t>
  </si>
  <si>
    <t>140</t>
  </si>
  <si>
    <t>Dovozné clo</t>
  </si>
  <si>
    <t>141</t>
  </si>
  <si>
    <t>Dovozná prirážka</t>
  </si>
  <si>
    <t>142</t>
  </si>
  <si>
    <t>Podiel na vybratých finančných prostriedkoch</t>
  </si>
  <si>
    <t>143</t>
  </si>
  <si>
    <t>Ostatné colné príjmy</t>
  </si>
  <si>
    <t>149</t>
  </si>
  <si>
    <t xml:space="preserve">Poistné  </t>
  </si>
  <si>
    <t>150</t>
  </si>
  <si>
    <t>Poistné na nemocenské poistenie</t>
  </si>
  <si>
    <t>151</t>
  </si>
  <si>
    <t>Poistné na starobné poistenie</t>
  </si>
  <si>
    <t>152</t>
  </si>
  <si>
    <t>Poistné na úrazové poistenie</t>
  </si>
  <si>
    <t>153</t>
  </si>
  <si>
    <t>Poistné na zdravotné poistenie</t>
  </si>
  <si>
    <t>154</t>
  </si>
  <si>
    <t xml:space="preserve">Poistné na poistenie v nezamestnanosti </t>
  </si>
  <si>
    <t>155</t>
  </si>
  <si>
    <t>Poistné na garančné poistenie</t>
  </si>
  <si>
    <t>156</t>
  </si>
  <si>
    <t>Poistné do rezervného fondu solidarity</t>
  </si>
  <si>
    <t>157</t>
  </si>
  <si>
    <t>Poistné na invalidné poistenie</t>
  </si>
  <si>
    <t>158</t>
  </si>
  <si>
    <t>Sankcie uložené v daňovom konaní a sankcie súvisiace s úhradami za služby verejnosti poskytované  Rozhlasom a televíziou Slovenska</t>
  </si>
  <si>
    <t>160</t>
  </si>
  <si>
    <t>Sankcie súvisiace so zdravotným poistením a sociálnym poistením </t>
  </si>
  <si>
    <t>170</t>
  </si>
  <si>
    <t>Iné dane</t>
  </si>
  <si>
    <t>190</t>
  </si>
  <si>
    <t>Daň z emisných kvót</t>
  </si>
  <si>
    <t>191</t>
  </si>
  <si>
    <t>Osobitný odvod vybraných finančných inštitúcií</t>
  </si>
  <si>
    <t>192</t>
  </si>
  <si>
    <t>Odplata za postúpenú pohľadávku na poistnom a daňovú pohľadávku</t>
  </si>
  <si>
    <t>193</t>
  </si>
  <si>
    <t>Osobitný odvod z podnikania v regulovaných odvetviach</t>
  </si>
  <si>
    <t>194</t>
  </si>
  <si>
    <t>Ďalšie iné dane</t>
  </si>
  <si>
    <t>195</t>
  </si>
  <si>
    <t>Nedaňové príjmy</t>
  </si>
  <si>
    <t>200</t>
  </si>
  <si>
    <t>Príjmy z podnikania a z vlastníctva majetku</t>
  </si>
  <si>
    <t>210</t>
  </si>
  <si>
    <t xml:space="preserve">Príjmy z podnikania </t>
  </si>
  <si>
    <t>211</t>
  </si>
  <si>
    <t>Príjmy z vlastníctva</t>
  </si>
  <si>
    <t>212</t>
  </si>
  <si>
    <t>Administratívne poplatky a iné poplatky a platby</t>
  </si>
  <si>
    <t>220</t>
  </si>
  <si>
    <t>Administratívne poplatky</t>
  </si>
  <si>
    <t>221</t>
  </si>
  <si>
    <t>Pokuty, penále a iné sankcie</t>
  </si>
  <si>
    <t>222</t>
  </si>
  <si>
    <t>Poplatky a platby z nepriemyselného a náhodného predaja a služieb</t>
  </si>
  <si>
    <t>223</t>
  </si>
  <si>
    <t>Ďalšie administratívne poplatky a iné poplatky a platby</t>
  </si>
  <si>
    <t>229</t>
  </si>
  <si>
    <t>Kapitálové príjmy</t>
  </si>
  <si>
    <t>230</t>
  </si>
  <si>
    <t xml:space="preserve">Príjem z predaja  kapitálových aktív </t>
  </si>
  <si>
    <t>231</t>
  </si>
  <si>
    <t>Príjem z predaja hmotných rezerv a mobilizačných rezerv</t>
  </si>
  <si>
    <t>232</t>
  </si>
  <si>
    <t>Príjem z predaja pozemkov a nehmotných aktív</t>
  </si>
  <si>
    <t>233</t>
  </si>
  <si>
    <t>Ďalšie kapitálové príjmy</t>
  </si>
  <si>
    <t>239</t>
  </si>
  <si>
    <t>Úroky z tuzemských úverov, pôžičiek, návratných finančných výpomocí, vkladov a ážio</t>
  </si>
  <si>
    <t>240</t>
  </si>
  <si>
    <t>Z úverov a pôžičiek</t>
  </si>
  <si>
    <t>241</t>
  </si>
  <si>
    <t>Z vkladov</t>
  </si>
  <si>
    <t>242</t>
  </si>
  <si>
    <t>Z účtov finančného hospodárenia</t>
  </si>
  <si>
    <t>243</t>
  </si>
  <si>
    <t>Z termínovaných vkladov</t>
  </si>
  <si>
    <t>244</t>
  </si>
  <si>
    <t>Z návratných finančných výpomocí</t>
  </si>
  <si>
    <t>245</t>
  </si>
  <si>
    <t xml:space="preserve">Ostatné platby </t>
  </si>
  <si>
    <t>246</t>
  </si>
  <si>
    <t>Úroky zo zahraničných úverov, pôžičiek, návratných finančných výpomocí a vkladov</t>
  </si>
  <si>
    <t>250</t>
  </si>
  <si>
    <t>Z úverov a pôžičiek</t>
  </si>
  <si>
    <t>251</t>
  </si>
  <si>
    <t>252</t>
  </si>
  <si>
    <t>Iné nedaňové príjmy</t>
  </si>
  <si>
    <t>290</t>
  </si>
  <si>
    <t xml:space="preserve">Vrátené neoprávnene použité alebo zadržané finančné  prostriedky </t>
  </si>
  <si>
    <t>291</t>
  </si>
  <si>
    <t>Ostatné príjmy</t>
  </si>
  <si>
    <t>292</t>
  </si>
  <si>
    <t>Granty a transfery</t>
  </si>
  <si>
    <t>300</t>
  </si>
  <si>
    <t>Tuzemské bežné granty a transfery</t>
  </si>
  <si>
    <t>310</t>
  </si>
  <si>
    <t>Granty</t>
  </si>
  <si>
    <t>311</t>
  </si>
  <si>
    <t>Transfery v rámci verejnej správy</t>
  </si>
  <si>
    <t>312</t>
  </si>
  <si>
    <t>Transfery subjektom  nezaradeným vo verejnej správe v registri organizácií vedenom Štatistickým úradom Slovenskej republiky</t>
  </si>
  <si>
    <t>314</t>
  </si>
  <si>
    <t>Transfery od subjektov nezaradených vo verejnej správe v registri organizácií vedenom   Štatistickým úradom Slovenskej republiky</t>
  </si>
  <si>
    <t>315</t>
  </si>
  <si>
    <t xml:space="preserve">Tuzemské kapitálové granty a transfery </t>
  </si>
  <si>
    <t>320</t>
  </si>
  <si>
    <t>321</t>
  </si>
  <si>
    <t>322</t>
  </si>
  <si>
    <t>324</t>
  </si>
  <si>
    <t xml:space="preserve">Transfery od subjektov nezaradených vo verejnej správe v registri organizácií vedenom  Štatistickým úradom Slovenskej republiky </t>
  </si>
  <si>
    <t>325</t>
  </si>
  <si>
    <t>Zahraničné granty</t>
  </si>
  <si>
    <t>330</t>
  </si>
  <si>
    <t>Bežné</t>
  </si>
  <si>
    <t>331</t>
  </si>
  <si>
    <t>Kapitálové</t>
  </si>
  <si>
    <t>332</t>
  </si>
  <si>
    <t>Zahraničné transfery</t>
  </si>
  <si>
    <t>340</t>
  </si>
  <si>
    <t>Prostriedky z rozpočtu Európskej únie</t>
  </si>
  <si>
    <t>341</t>
  </si>
  <si>
    <t>Príjmy z transakcií s finančnými aktívami a finančnými pasívami</t>
  </si>
  <si>
    <t>400</t>
  </si>
  <si>
    <t>Zo splátok tuzemských úverov, pôžičiek a návratných finančných výpomocí (len istín)</t>
  </si>
  <si>
    <t>410</t>
  </si>
  <si>
    <t xml:space="preserve">Od úverovaných subjektov </t>
  </si>
  <si>
    <t>411</t>
  </si>
  <si>
    <t xml:space="preserve">Zo splátok zahraničných úverov,  pôžičiek a návratných finančných výpomocí (len istín) </t>
  </si>
  <si>
    <t>420</t>
  </si>
  <si>
    <t>Od zahraničnej vlády</t>
  </si>
  <si>
    <t>421</t>
  </si>
  <si>
    <t>Od ostatných subjektov</t>
  </si>
  <si>
    <t>429</t>
  </si>
  <si>
    <t>Z predaja majetkových účastí</t>
  </si>
  <si>
    <t>430</t>
  </si>
  <si>
    <t xml:space="preserve">Právnickej osoby  </t>
  </si>
  <si>
    <t>431</t>
  </si>
  <si>
    <t>Právnickej osoby so zahraničnou účasťou</t>
  </si>
  <si>
    <t>432</t>
  </si>
  <si>
    <t>Z predaja privatizovaného majetku Fondu národného majetku Slovenskej republiky a Slovenského pozemkového fondu</t>
  </si>
  <si>
    <t>440</t>
  </si>
  <si>
    <t>Zo zmlúv uzatvorených v minulých rokoch</t>
  </si>
  <si>
    <t>441</t>
  </si>
  <si>
    <t>Zo zmlúv uzatvorených v bežnom roku</t>
  </si>
  <si>
    <t>442</t>
  </si>
  <si>
    <t>Z ostatných finančných operácií</t>
  </si>
  <si>
    <t>450</t>
  </si>
  <si>
    <t>Z realizácie ostatného finančného majetku</t>
  </si>
  <si>
    <t>451</t>
  </si>
  <si>
    <t>Z konkurzu, likvidácie a exekúcie</t>
  </si>
  <si>
    <t>452</t>
  </si>
  <si>
    <t>Zostatok prostriedkov z predchádzajúcich rokov</t>
  </si>
  <si>
    <t>453</t>
  </si>
  <si>
    <t>Prevod prostriedkov z peňažných fondov</t>
  </si>
  <si>
    <t>454</t>
  </si>
  <si>
    <t>Odplata za postúpenú pohľadávku</t>
  </si>
  <si>
    <t>455</t>
  </si>
  <si>
    <t>Iné príjmové finančné operácie</t>
  </si>
  <si>
    <t>456</t>
  </si>
  <si>
    <t>Prijaté úvery, pôžičky a návratné finančné výpomoci</t>
  </si>
  <si>
    <t>500</t>
  </si>
  <si>
    <t>Tuzemské úvery, pôžičky a návratné finančné výpomoci</t>
  </si>
  <si>
    <t>510</t>
  </si>
  <si>
    <t>Zo štátnych pokladničných poukážok</t>
  </si>
  <si>
    <t>511</t>
  </si>
  <si>
    <t>Z dlhopisov</t>
  </si>
  <si>
    <t>512</t>
  </si>
  <si>
    <t xml:space="preserve">Bankové úvery </t>
  </si>
  <si>
    <t>513</t>
  </si>
  <si>
    <t>Ostatné úvery, pôžičky a návratné finančné výpomoci</t>
  </si>
  <si>
    <t>514</t>
  </si>
  <si>
    <t>Finančné operácie medzi Štátnou pokladnicou a Ministerstvom financií Slovenskej republiky</t>
  </si>
  <si>
    <t>515</t>
  </si>
  <si>
    <t>Zahraničné úvery, pôžičky a návratné finančné výpomoci</t>
  </si>
  <si>
    <t>520</t>
  </si>
  <si>
    <t>Od medzinárodných organizácií</t>
  </si>
  <si>
    <t>521</t>
  </si>
  <si>
    <t>Od zahraničných vlád</t>
  </si>
  <si>
    <t>522</t>
  </si>
  <si>
    <t>Od zahraničných finančných inštitúcií</t>
  </si>
  <si>
    <t>523</t>
  </si>
  <si>
    <t>Dodávateľský úver</t>
  </si>
  <si>
    <t>524</t>
  </si>
  <si>
    <t xml:space="preserve">Zo štátnych pokladničných poukážok </t>
  </si>
  <si>
    <t>525</t>
  </si>
  <si>
    <t>526</t>
  </si>
  <si>
    <t>Ďalšie zahraničné úvery, pôžičky a návratné finančné výpomoci</t>
  </si>
  <si>
    <t>529</t>
  </si>
  <si>
    <t>ZERO</t>
  </si>
  <si>
    <t>Celkové výdavky</t>
  </si>
  <si>
    <t>Celkové výdavky bez transakcií</t>
  </si>
  <si>
    <t>Celkové výdavky 600/700</t>
  </si>
  <si>
    <t>Bežné výdavky</t>
  </si>
  <si>
    <t>600</t>
  </si>
  <si>
    <t>Mzdy, platy, služobné príjmy a ostatné osobné vyrovnania</t>
  </si>
  <si>
    <t>610</t>
  </si>
  <si>
    <t>Tarifný plat, osobný plat, základný plat, funkčný plat, hodnostný plat, plat, vrátane ich náhrad</t>
  </si>
  <si>
    <t>611</t>
  </si>
  <si>
    <t>Príplatky</t>
  </si>
  <si>
    <t>612</t>
  </si>
  <si>
    <t>Náhrada za pracovnú pohotovosť, služobnú pohotovosť a náhrada, odmena za pohotovosť</t>
  </si>
  <si>
    <t>613</t>
  </si>
  <si>
    <t>Odmeny</t>
  </si>
  <si>
    <t>614</t>
  </si>
  <si>
    <t>Ostatné osobné vyrovnania</t>
  </si>
  <si>
    <t>615</t>
  </si>
  <si>
    <t>Doplatok k platu a ďalší plat</t>
  </si>
  <si>
    <t>616</t>
  </si>
  <si>
    <t xml:space="preserve">Poistné a príspevok do poisťovní </t>
  </si>
  <si>
    <t>620</t>
  </si>
  <si>
    <t>Poistné do Všeobecnej zdravotnej poisťovne</t>
  </si>
  <si>
    <t>621</t>
  </si>
  <si>
    <r>
      <t>Poistné do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ostatných</t>
    </r>
    <r>
      <rPr>
        <b/>
        <sz val="11"/>
        <rFont val="Calibri"/>
        <family val="2"/>
        <charset val="238"/>
      </rPr>
      <t xml:space="preserve"> </t>
    </r>
    <r>
      <rPr>
        <sz val="11"/>
        <rFont val="Calibri"/>
        <family val="2"/>
        <charset val="238"/>
      </rPr>
      <t>zdravotných poisťovní</t>
    </r>
  </si>
  <si>
    <t>623</t>
  </si>
  <si>
    <t>Poistné do Sociálnej poisťovne</t>
  </si>
  <si>
    <t>625</t>
  </si>
  <si>
    <t xml:space="preserve">Príspevok do doplnkových dôchodkových poisťovní </t>
  </si>
  <si>
    <t>627</t>
  </si>
  <si>
    <t>Poistné na osobitné účty</t>
  </si>
  <si>
    <t>628</t>
  </si>
  <si>
    <t>Príspevok na starobné dôchodkové sporenie</t>
  </si>
  <si>
    <t>629</t>
  </si>
  <si>
    <t xml:space="preserve">Tovary a služby </t>
  </si>
  <si>
    <t>630</t>
  </si>
  <si>
    <t>Cestovné náhrady</t>
  </si>
  <si>
    <t>631</t>
  </si>
  <si>
    <t>Energie, voda a komunikácie</t>
  </si>
  <si>
    <t>632</t>
  </si>
  <si>
    <t>Materiál</t>
  </si>
  <si>
    <t>633</t>
  </si>
  <si>
    <t>Dopravné</t>
  </si>
  <si>
    <t>634</t>
  </si>
  <si>
    <t>Rutinná a štandardná údržba</t>
  </si>
  <si>
    <t>635</t>
  </si>
  <si>
    <t xml:space="preserve">Nájomné za nájom </t>
  </si>
  <si>
    <t>636</t>
  </si>
  <si>
    <t>Služby</t>
  </si>
  <si>
    <t>637</t>
  </si>
  <si>
    <t xml:space="preserve">Bežné transfery </t>
  </si>
  <si>
    <t>640</t>
  </si>
  <si>
    <t>641</t>
  </si>
  <si>
    <t>Transfery jednotlivcom a neziskovým právnickým osobám</t>
  </si>
  <si>
    <t>642</t>
  </si>
  <si>
    <t xml:space="preserve">Transfery nefinančným subjektom a transfery príspevkovým organizáciám  nezaradeným vo verejnej správe </t>
  </si>
  <si>
    <t>644</t>
  </si>
  <si>
    <t>Náklady na likvidáciu štátnych podnikov a akciových spoločností</t>
  </si>
  <si>
    <t>645</t>
  </si>
  <si>
    <t>Náklady spojené s ručením Fondu národného majetku Slovenskej republiky za sprivatizovaný majetok</t>
  </si>
  <si>
    <t>646</t>
  </si>
  <si>
    <t>Transfery do tuzemských finančných inštitúcií</t>
  </si>
  <si>
    <t>647</t>
  </si>
  <si>
    <t>Transfery do zahraničia</t>
  </si>
  <si>
    <t>649</t>
  </si>
  <si>
    <t>Splácanie úrokov a ostatné platby súvisiace s úverom, pôžičkou, návratnou finančnou výpomocou a finančným prenájmom</t>
  </si>
  <si>
    <t>650</t>
  </si>
  <si>
    <t>Splácanie úrokov v tuzemsku</t>
  </si>
  <si>
    <t>651</t>
  </si>
  <si>
    <t>Splácanie úrokov do zahraničia</t>
  </si>
  <si>
    <t>652</t>
  </si>
  <si>
    <t>Ostatné platby súvisiace s úverom, pôžičkou, návratnou finančnou  výpomocou a finančným prenájmom</t>
  </si>
  <si>
    <t>653</t>
  </si>
  <si>
    <t>Kapitálové výdavky</t>
  </si>
  <si>
    <t>700</t>
  </si>
  <si>
    <t>Obstarávanie kapitálových aktív</t>
  </si>
  <si>
    <t>710</t>
  </si>
  <si>
    <t>Nákup pozemkov a nehmotných aktív</t>
  </si>
  <si>
    <t>711</t>
  </si>
  <si>
    <t>Nákup budov, objektov alebo ich častí</t>
  </si>
  <si>
    <t>712</t>
  </si>
  <si>
    <t>Nákup strojov, prístrojov, zariadení, techniky a náradia</t>
  </si>
  <si>
    <t>713</t>
  </si>
  <si>
    <t>Nákup dopravných prostriedkov všetkých druhov</t>
  </si>
  <si>
    <t>714</t>
  </si>
  <si>
    <t xml:space="preserve">Prípravná a projektová dokumentácia </t>
  </si>
  <si>
    <t>716</t>
  </si>
  <si>
    <t>Realizácia stavieb a ich technického zhodnotenia</t>
  </si>
  <si>
    <t>717</t>
  </si>
  <si>
    <t>Rekonštrukcia a modernizácia</t>
  </si>
  <si>
    <t>718</t>
  </si>
  <si>
    <t>Ostatné kapitálové výdavky</t>
  </si>
  <si>
    <t>719</t>
  </si>
  <si>
    <t>Kapitálové transfery</t>
  </si>
  <si>
    <t>720</t>
  </si>
  <si>
    <t>721</t>
  </si>
  <si>
    <t>Transfery jednotlivcom a neziskovým právnickým osobám</t>
  </si>
  <si>
    <t>722</t>
  </si>
  <si>
    <t xml:space="preserve">Transfery nefinančným subjektom a transfery príspevkovým  organizáciám nezaradeným vo verejnej správe </t>
  </si>
  <si>
    <t>723</t>
  </si>
  <si>
    <t>725</t>
  </si>
  <si>
    <t>Transfery finančným inštitúciám</t>
  </si>
  <si>
    <t>726</t>
  </si>
  <si>
    <t>Výdavky z transakcií s finančnými aktívami a finančnými pasívami</t>
  </si>
  <si>
    <t>800</t>
  </si>
  <si>
    <t>Úvery, pôžičky, návratné finančné výpomoci, účasť na majetku a ostatné výdavkové operácie</t>
  </si>
  <si>
    <t>810</t>
  </si>
  <si>
    <t>Úvery, pôžičky a návratné finančné výpomoci v rámci verejnej správy</t>
  </si>
  <si>
    <t>811</t>
  </si>
  <si>
    <t>Úvery, pôžičky a návratné finančné výpomoci  jednotlivcom a neziskovým právnickým osobám</t>
  </si>
  <si>
    <t>812</t>
  </si>
  <si>
    <t>Úvery, pôžičky a návratné finančné výpomoci nefinančným subjektom</t>
  </si>
  <si>
    <t>813</t>
  </si>
  <si>
    <t>Účasť na majetku</t>
  </si>
  <si>
    <t>814</t>
  </si>
  <si>
    <t>815</t>
  </si>
  <si>
    <t>Poskytovanie úverov, pôžičiek a návratných finančných výpomocí do zahraničia</t>
  </si>
  <si>
    <t>817</t>
  </si>
  <si>
    <t>Úvery, pôžičky a návratné finančné výpomoci  finančným inštitúciám</t>
  </si>
  <si>
    <t>818</t>
  </si>
  <si>
    <t>Ostatné výdavkové finančné operácie</t>
  </si>
  <si>
    <t>819</t>
  </si>
  <si>
    <t>Splácanie istín</t>
  </si>
  <si>
    <t>820</t>
  </si>
  <si>
    <t>Splácanie tuzemskej istiny</t>
  </si>
  <si>
    <t>821</t>
  </si>
  <si>
    <t>Splácanie istiny krátkodobého úveru, pôžičky a návratnej finančnej výpomoci do zahraničia</t>
  </si>
  <si>
    <t>822</t>
  </si>
  <si>
    <t xml:space="preserve">Splácanie istiny dlhodobého úveru, pôžičky a návratnej finančnej výpomoci do zahraničia </t>
  </si>
  <si>
    <t>823</t>
  </si>
  <si>
    <t>Splácanie finančného prenájmu</t>
  </si>
  <si>
    <t>824</t>
  </si>
  <si>
    <t>Sociálna poisťovňa, Všeobecná zdravotná poisťovňa, a.s., Union zdravotná poisťovňa, a.s., 35942436</t>
  </si>
  <si>
    <t>Územná samospráva, Letisko Piešťany, a.s., Stoma Senica, a.s., SMM Holíč s.r.o., 1. župná, a.s....</t>
  </si>
  <si>
    <t>Dátum publikovania (Publishing date)</t>
  </si>
  <si>
    <t>Skutočnosť kumulatívne (The reality cumulatively)</t>
  </si>
  <si>
    <t>Január 
(January)</t>
  </si>
  <si>
    <t>Február
(February)</t>
  </si>
  <si>
    <t>Marec
(March)</t>
  </si>
  <si>
    <t>Apríl
(April)</t>
  </si>
  <si>
    <t>Máj
(May)</t>
  </si>
  <si>
    <t>Jún
(June)</t>
  </si>
  <si>
    <t>Júl
(July)</t>
  </si>
  <si>
    <t>August
(August)</t>
  </si>
  <si>
    <t>September
(September)</t>
  </si>
  <si>
    <t>Október
(October)</t>
  </si>
  <si>
    <t>November
(November)</t>
  </si>
  <si>
    <t>December
(December)</t>
  </si>
  <si>
    <t>A. Saldo (Overall balance) (1-2)</t>
  </si>
  <si>
    <t>1. Celkové príjmy bez finančných operácií a úverov (Total revenue/inflows)</t>
  </si>
  <si>
    <t>Ústredná správa (Central government)</t>
  </si>
  <si>
    <t>Ústredná správa - príjmy</t>
  </si>
  <si>
    <t>Fondy sociálneho zabezpečenia (Social security funds)</t>
  </si>
  <si>
    <t>Fondy soc.zabezpečenia - príjmy</t>
  </si>
  <si>
    <r>
      <t>Miestna samospráva (Local government)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</si>
  <si>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</si>
  <si>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Celkové výdavky bez finančných operácií a úverov(Total expedinture/outflows)</t>
  </si>
  <si>
    <t>Ústredná správa - výdavky</t>
  </si>
  <si>
    <t>Fondy soc.zabezpečenia - výdavky</t>
  </si>
  <si>
    <t>Miestna samospráva (Local government)</t>
  </si>
  <si>
    <t>Miestna samospráva - výdavky</t>
  </si>
  <si>
    <r>
      <t>1)</t>
    </r>
    <r>
      <rPr>
        <sz val="10"/>
        <rFont val="Arial"/>
        <family val="2"/>
        <charset val="238"/>
      </rPr>
      <t>miestna samospráva sa zverejňuje na kvartálnej báze (Local Government is published on a quarterly basis)</t>
    </r>
  </si>
  <si>
    <t>Celkové príjmy a výdavky v roku 2025 v mil. EUR na hotovostnej báze pre Štátny rozpočet</t>
  </si>
  <si>
    <t>Celkové príjmy a výdavky v roku 2025 v mil. EUR na hotovostnej báze pre Ústrednú správu</t>
  </si>
  <si>
    <t>Celkové príjmy a výdavky v roku 2025 v mil. EUR na hotovostnej báze pre Fondy sociálneho zabezpečenia</t>
  </si>
  <si>
    <t>Celkové príjmy a výdavky v roku 2025 v mil. EUR na hotovostnej báze pre Miestnu samosprávu</t>
  </si>
  <si>
    <t>Celkové príjmy a výdavky v roku 2025 v mil. EUR na hotovostnej báze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</si>
</sst>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</font>
    <font>
      <sz val="10"/>
      <name val="Arial"/>
    </font>
    <font>
      <b/>
      <sz val="11"/>
      <name val="Calibri"/>
      <family val="2"/>
      <charset val="238"/>
    </font>
    <font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color indexed="8"/>
      <name val="Arial Narrow"/>
      <family val="2"/>
      <charset val="238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9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</font>
    <font>
      <sz val="10"/>
      <color indexed="8"/>
      <name val="Arial"/>
    </font>
    <font>
      <sz val="10"/>
      <color indexed="39"/>
      <name val="Arial"/>
      <family val="2"/>
    </font>
    <font>
      <sz val="19"/>
      <color indexed="48"/>
      <name val="Arial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  <fill>
      <patternFill patternType="solid">
        <fgColor indexed="45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45"/>
        <bgColor indexed="45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10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31" fillId="40" borderId="0" applyNumberFormat="0" applyBorder="0" applyAlignment="0" applyProtection="0"/>
    <xf numFmtId="0" fontId="32" fillId="41" borderId="27" applyNumberFormat="0" applyAlignment="0" applyProtection="0"/>
    <xf numFmtId="0" fontId="33" fillId="0" borderId="0" applyNumberFormat="0" applyFill="0" applyBorder="0" applyAlignment="0" applyProtection="0"/>
    <xf numFmtId="0" fontId="34" fillId="42" borderId="0" applyNumberFormat="0" applyBorder="0" applyAlignment="0" applyProtection="0"/>
    <xf numFmtId="0" fontId="35" fillId="0" borderId="28" applyNumberFormat="0" applyFill="0" applyAlignment="0" applyProtection="0"/>
    <xf numFmtId="0" fontId="36" fillId="0" borderId="29" applyNumberFormat="0" applyFill="0" applyAlignment="0" applyProtection="0"/>
    <xf numFmtId="0" fontId="37" fillId="0" borderId="30" applyNumberFormat="0" applyFill="0" applyAlignment="0" applyProtection="0"/>
    <xf numFmtId="0" fontId="37" fillId="0" borderId="0" applyNumberFormat="0" applyFill="0" applyBorder="0" applyAlignment="0" applyProtection="0"/>
    <xf numFmtId="0" fontId="38" fillId="43" borderId="31" applyNumberFormat="0" applyAlignment="0" applyProtection="0"/>
    <xf numFmtId="0" fontId="39" fillId="44" borderId="27" applyNumberFormat="0" applyAlignment="0" applyProtection="0"/>
    <xf numFmtId="0" fontId="40" fillId="0" borderId="32" applyNumberFormat="0" applyFill="0" applyAlignment="0" applyProtection="0"/>
    <xf numFmtId="0" fontId="41" fillId="44" borderId="0" applyNumberFormat="0" applyBorder="0" applyAlignment="0" applyProtection="0"/>
    <xf numFmtId="0" fontId="26" fillId="46" borderId="33" applyNumberFormat="0" applyFont="0" applyAlignment="0" applyProtection="0"/>
    <xf numFmtId="0" fontId="42" fillId="41" borderId="34" applyNumberFormat="0" applyAlignment="0" applyProtection="0"/>
    <xf numFmtId="4" fontId="21" fillId="45" borderId="35" applyNumberFormat="0" applyProtection="0">
      <alignment vertical="center"/>
    </xf>
    <xf numFmtId="4" fontId="43" fillId="45" borderId="35" applyNumberFormat="0" applyProtection="0">
      <alignment vertical="center"/>
    </xf>
    <xf numFmtId="4" fontId="21" fillId="45" borderId="35" applyNumberFormat="0" applyProtection="0">
      <alignment horizontal="left" vertical="center" indent="1"/>
    </xf>
    <xf numFmtId="0" fontId="21" fillId="45" borderId="35" applyNumberFormat="0" applyProtection="0">
      <alignment horizontal="left" vertical="top" indent="1"/>
    </xf>
    <xf numFmtId="4" fontId="20" fillId="35" borderId="35" applyNumberFormat="0" applyProtection="0">
      <alignment horizontal="right" vertical="center"/>
    </xf>
    <xf numFmtId="4" fontId="20" fillId="47" borderId="35" applyNumberFormat="0" applyProtection="0">
      <alignment horizontal="right" vertical="center"/>
    </xf>
    <xf numFmtId="4" fontId="20" fillId="48" borderId="35" applyNumberFormat="0" applyProtection="0">
      <alignment horizontal="right" vertical="center"/>
    </xf>
    <xf numFmtId="4" fontId="20" fillId="38" borderId="35" applyNumberFormat="0" applyProtection="0">
      <alignment horizontal="right" vertical="center"/>
    </xf>
    <xf numFmtId="4" fontId="20" fillId="39" borderId="35" applyNumberFormat="0" applyProtection="0">
      <alignment horizontal="right" vertical="center"/>
    </xf>
    <xf numFmtId="4" fontId="20" fillId="49" borderId="35" applyNumberFormat="0" applyProtection="0">
      <alignment horizontal="right" vertical="center"/>
    </xf>
    <xf numFmtId="4" fontId="20" fillId="50" borderId="35" applyNumberFormat="0" applyProtection="0">
      <alignment horizontal="right" vertical="center"/>
    </xf>
    <xf numFmtId="4" fontId="20" fillId="51" borderId="35" applyNumberFormat="0" applyProtection="0">
      <alignment horizontal="right" vertical="center"/>
    </xf>
    <xf numFmtId="4" fontId="20" fillId="37" borderId="35" applyNumberFormat="0" applyProtection="0">
      <alignment horizontal="right" vertical="center"/>
    </xf>
    <xf numFmtId="4" fontId="21" fillId="52" borderId="36" applyNumberFormat="0" applyProtection="0">
      <alignment horizontal="left" vertical="center" indent="1"/>
    </xf>
    <xf numFmtId="4" fontId="44" fillId="54" borderId="0" applyNumberFormat="0" applyProtection="0">
      <alignment horizontal="left" vertical="center" indent="1"/>
    </xf>
    <xf numFmtId="4" fontId="20" fillId="55" borderId="35" applyNumberFormat="0" applyProtection="0">
      <alignment horizontal="right" vertical="center"/>
    </xf>
    <xf numFmtId="4" fontId="45" fillId="53" borderId="0" applyNumberFormat="0" applyProtection="0">
      <alignment horizontal="left" vertical="center" indent="1"/>
    </xf>
    <xf numFmtId="4" fontId="45" fillId="55" borderId="0" applyNumberFormat="0" applyProtection="0">
      <alignment horizontal="left" vertical="center" indent="1"/>
    </xf>
    <xf numFmtId="0" fontId="26" fillId="54" borderId="35" applyNumberFormat="0" applyProtection="0">
      <alignment horizontal="left" vertical="center" indent="1"/>
    </xf>
    <xf numFmtId="0" fontId="26" fillId="54" borderId="35" applyNumberFormat="0" applyProtection="0">
      <alignment horizontal="left" vertical="top" indent="1"/>
    </xf>
    <xf numFmtId="0" fontId="26" fillId="55" borderId="35" applyNumberFormat="0" applyProtection="0">
      <alignment horizontal="left" vertical="center" indent="1"/>
    </xf>
    <xf numFmtId="0" fontId="26" fillId="55" borderId="35" applyNumberFormat="0" applyProtection="0">
      <alignment horizontal="left" vertical="top" indent="1"/>
    </xf>
    <xf numFmtId="0" fontId="26" fillId="36" borderId="35" applyNumberFormat="0" applyProtection="0">
      <alignment horizontal="left" vertical="center" indent="1"/>
    </xf>
    <xf numFmtId="0" fontId="26" fillId="36" borderId="35" applyNumberFormat="0" applyProtection="0">
      <alignment horizontal="left" vertical="top" indent="1"/>
    </xf>
    <xf numFmtId="0" fontId="26" fillId="53" borderId="35" applyNumberFormat="0" applyProtection="0">
      <alignment horizontal="left" vertical="center" indent="1"/>
    </xf>
    <xf numFmtId="0" fontId="26" fillId="53" borderId="35" applyNumberFormat="0" applyProtection="0">
      <alignment horizontal="left" vertical="top" indent="1"/>
    </xf>
    <xf numFmtId="0" fontId="26" fillId="56" borderId="25" applyNumberFormat="0">
      <protection locked="0"/>
    </xf>
    <xf numFmtId="4" fontId="20" fillId="57" borderId="35" applyNumberFormat="0" applyProtection="0">
      <alignment vertical="center"/>
    </xf>
    <xf numFmtId="4" fontId="46" fillId="57" borderId="35" applyNumberFormat="0" applyProtection="0">
      <alignment vertical="center"/>
    </xf>
    <xf numFmtId="4" fontId="20" fillId="57" borderId="35" applyNumberFormat="0" applyProtection="0">
      <alignment horizontal="left" vertical="center" indent="1"/>
    </xf>
    <xf numFmtId="0" fontId="20" fillId="57" borderId="35" applyNumberFormat="0" applyProtection="0">
      <alignment horizontal="left" vertical="top" indent="1"/>
    </xf>
    <xf numFmtId="4" fontId="20" fillId="53" borderId="35" applyNumberFormat="0" applyProtection="0">
      <alignment horizontal="right" vertical="center"/>
    </xf>
    <xf numFmtId="4" fontId="46" fillId="53" borderId="35" applyNumberFormat="0" applyProtection="0">
      <alignment horizontal="right" vertical="center"/>
    </xf>
    <xf numFmtId="4" fontId="20" fillId="55" borderId="35" applyNumberFormat="0" applyProtection="0">
      <alignment horizontal="left" vertical="center" indent="1"/>
    </xf>
    <xf numFmtId="0" fontId="20" fillId="55" borderId="35" applyNumberFormat="0" applyProtection="0">
      <alignment horizontal="left" vertical="top" indent="1"/>
    </xf>
    <xf numFmtId="4" fontId="47" fillId="58" borderId="0" applyNumberFormat="0" applyProtection="0">
      <alignment horizontal="left" vertical="center" indent="1"/>
    </xf>
    <xf numFmtId="4" fontId="48" fillId="53" borderId="35" applyNumberFormat="0" applyProtection="0">
      <alignment horizontal="right" vertical="center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37" applyNumberFormat="0" applyFill="0" applyAlignment="0" applyProtection="0"/>
    <xf numFmtId="0" fontId="52" fillId="0" borderId="0" applyNumberFormat="0" applyFill="0" applyBorder="0" applyAlignment="0" applyProtection="0"/>
    <xf numFmtId="0" fontId="26" fillId="0" borderId="0"/>
  </cellStyleXfs>
  <cellXfs count="144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6" applyNumberFormat="1">
      <alignment horizontal="left" vertical="center" indent="1"/>
    </xf>
    <xf numFmtId="49" fontId="20" fillId="33" borderId="0" xfId="45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4" applyFill="1" applyBorder="1"/>
    <xf numFmtId="0" fontId="23" fillId="0" borderId="0" xfId="44" applyFont="1" applyFill="1" applyBorder="1" applyAlignment="1">
      <alignment horizontal="center"/>
    </xf>
    <xf numFmtId="0" fontId="0" fillId="0" borderId="0" xfId="0" applyBorder="1"/>
    <xf numFmtId="0" fontId="19" fillId="0" borderId="12" xfId="44" applyFill="1" applyBorder="1" applyAlignment="1">
      <alignment horizontal="left"/>
    </xf>
    <xf numFmtId="0" fontId="19" fillId="0" borderId="10" xfId="44" applyFill="1" applyBorder="1"/>
    <xf numFmtId="14" fontId="0" fillId="0" borderId="10" xfId="0" applyNumberFormat="1" applyBorder="1" applyAlignment="1">
      <alignment horizontal="center"/>
    </xf>
    <xf numFmtId="0" fontId="22" fillId="0" borderId="17" xfId="43" applyFont="1" applyFill="1" applyBorder="1" applyAlignment="1">
      <alignment vertical="center"/>
    </xf>
    <xf numFmtId="0" fontId="22" fillId="0" borderId="17" xfId="44" applyFont="1" applyFill="1" applyBorder="1" applyAlignment="1">
      <alignment vertical="center" wrapText="1"/>
    </xf>
    <xf numFmtId="0" fontId="22" fillId="0" borderId="17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center" vertical="center"/>
    </xf>
    <xf numFmtId="0" fontId="22" fillId="0" borderId="18" xfId="44" quotePrefix="1" applyFont="1" applyFill="1" applyBorder="1" applyAlignment="1">
      <alignment vertical="center" wrapText="1"/>
    </xf>
    <xf numFmtId="0" fontId="22" fillId="0" borderId="18" xfId="44" quotePrefix="1" applyFont="1" applyFill="1" applyBorder="1" applyAlignment="1">
      <alignment vertical="center"/>
    </xf>
    <xf numFmtId="4" fontId="0" fillId="0" borderId="18" xfId="0" quotePrefix="1" applyNumberFormat="1" applyFont="1" applyBorder="1" applyAlignment="1">
      <alignment wrapText="1"/>
    </xf>
    <xf numFmtId="0" fontId="22" fillId="0" borderId="10" xfId="43" applyFont="1" applyFill="1" applyBorder="1" applyAlignment="1">
      <alignment horizontal="left" vertical="center"/>
    </xf>
    <xf numFmtId="4" fontId="24" fillId="0" borderId="10" xfId="0" quotePrefix="1" applyNumberFormat="1" applyFont="1" applyBorder="1" applyAlignment="1">
      <alignment horizontal="center"/>
    </xf>
    <xf numFmtId="4" fontId="24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19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 wrapText="1"/>
    </xf>
    <xf numFmtId="0" fontId="19" fillId="0" borderId="19" xfId="43" applyFill="1" applyBorder="1" applyAlignment="1">
      <alignment vertical="center"/>
    </xf>
    <xf numFmtId="0" fontId="19" fillId="0" borderId="17" xfId="43" applyFill="1" applyBorder="1" applyAlignment="1">
      <alignment vertical="center"/>
    </xf>
    <xf numFmtId="0" fontId="19" fillId="0" borderId="10" xfId="43" applyFill="1" applyBorder="1" applyAlignment="1">
      <alignment horizontal="center" vertical="center"/>
    </xf>
    <xf numFmtId="0" fontId="25" fillId="0" borderId="18" xfId="43" applyFont="1" applyFill="1" applyBorder="1" applyAlignment="1">
      <alignment vertical="center" wrapText="1"/>
    </xf>
    <xf numFmtId="4" fontId="0" fillId="0" borderId="10" xfId="0" applyNumberFormat="1" applyFont="1" applyBorder="1" applyAlignment="1">
      <alignment horizontal="right"/>
    </xf>
    <xf numFmtId="4" fontId="26" fillId="0" borderId="10" xfId="0" applyNumberFormat="1" applyFont="1" applyBorder="1" applyAlignment="1">
      <alignment horizontal="right"/>
    </xf>
    <xf numFmtId="0" fontId="19" fillId="0" borderId="17" xfId="43" applyFill="1" applyBorder="1" applyAlignment="1">
      <alignment vertical="center" wrapText="1"/>
    </xf>
    <xf numFmtId="0" fontId="19" fillId="0" borderId="18" xfId="43" applyFill="1" applyBorder="1" applyAlignment="1">
      <alignment vertical="center"/>
    </xf>
    <xf numFmtId="0" fontId="19" fillId="0" borderId="10" xfId="43" applyFill="1" applyBorder="1" applyAlignment="1">
      <alignment vertical="center" wrapText="1"/>
    </xf>
    <xf numFmtId="0" fontId="19" fillId="0" borderId="19" xfId="43" applyFill="1" applyBorder="1" applyAlignment="1">
      <alignment horizontal="center" vertical="center"/>
    </xf>
    <xf numFmtId="0" fontId="19" fillId="0" borderId="19" xfId="43" applyFill="1" applyBorder="1" applyAlignment="1">
      <alignment vertical="center" wrapText="1"/>
    </xf>
    <xf numFmtId="0" fontId="22" fillId="0" borderId="17" xfId="43" applyFont="1" applyFill="1" applyBorder="1" applyAlignment="1">
      <alignment horizontal="center" vertical="center"/>
    </xf>
    <xf numFmtId="0" fontId="22" fillId="0" borderId="17" xfId="43" applyFont="1" applyFill="1" applyBorder="1" applyAlignment="1">
      <alignment vertical="center" wrapText="1"/>
    </xf>
    <xf numFmtId="0" fontId="19" fillId="0" borderId="17" xfId="43" applyFill="1" applyBorder="1" applyAlignment="1">
      <alignment horizontal="center" vertical="center"/>
    </xf>
    <xf numFmtId="0" fontId="19" fillId="0" borderId="17" xfId="43" applyFill="1" applyBorder="1"/>
    <xf numFmtId="0" fontId="22" fillId="0" borderId="10" xfId="43" applyFont="1" applyFill="1" applyBorder="1"/>
    <xf numFmtId="0" fontId="22" fillId="0" borderId="10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left" vertical="center"/>
    </xf>
    <xf numFmtId="0" fontId="19" fillId="0" borderId="19" xfId="43" applyFill="1" applyBorder="1"/>
    <xf numFmtId="0" fontId="25" fillId="0" borderId="10" xfId="43" applyFont="1" applyFill="1" applyBorder="1" applyAlignment="1">
      <alignment horizontal="center" vertical="center"/>
    </xf>
    <xf numFmtId="0" fontId="25" fillId="0" borderId="10" xfId="43" applyFont="1" applyFill="1" applyBorder="1" applyAlignment="1">
      <alignment horizontal="left" vertical="center"/>
    </xf>
    <xf numFmtId="0" fontId="27" fillId="0" borderId="10" xfId="43" applyFont="1" applyFill="1" applyBorder="1" applyAlignment="1">
      <alignment horizontal="center" vertical="center"/>
    </xf>
    <xf numFmtId="0" fontId="19" fillId="0" borderId="19" xfId="43" applyFill="1" applyBorder="1" applyAlignment="1">
      <alignment horizontal="center"/>
    </xf>
    <xf numFmtId="0" fontId="19" fillId="0" borderId="10" xfId="43" applyFill="1" applyBorder="1" applyAlignment="1">
      <alignment horizontal="center"/>
    </xf>
    <xf numFmtId="0" fontId="19" fillId="0" borderId="10" xfId="43" applyFill="1" applyBorder="1"/>
    <xf numFmtId="0" fontId="25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/>
    </xf>
    <xf numFmtId="0" fontId="25" fillId="0" borderId="10" xfId="43" applyFont="1" applyFill="1" applyBorder="1" applyAlignment="1">
      <alignment vertical="center"/>
    </xf>
    <xf numFmtId="0" fontId="22" fillId="0" borderId="17" xfId="43" applyFont="1" applyFill="1" applyBorder="1"/>
    <xf numFmtId="0" fontId="19" fillId="0" borderId="11" xfId="43" applyFill="1" applyBorder="1"/>
    <xf numFmtId="0" fontId="28" fillId="0" borderId="10" xfId="43" applyFont="1" applyFill="1" applyBorder="1" applyAlignment="1">
      <alignment vertical="center"/>
    </xf>
    <xf numFmtId="0" fontId="19" fillId="0" borderId="18" xfId="43" applyFill="1" applyBorder="1"/>
    <xf numFmtId="0" fontId="22" fillId="0" borderId="19" xfId="43" applyFont="1" applyFill="1" applyBorder="1" applyAlignment="1">
      <alignment horizontal="center"/>
    </xf>
    <xf numFmtId="0" fontId="19" fillId="0" borderId="10" xfId="43" applyFill="1" applyBorder="1" applyAlignment="1">
      <alignment wrapText="1"/>
    </xf>
    <xf numFmtId="0" fontId="19" fillId="0" borderId="10" xfId="43" applyFont="1" applyFill="1" applyBorder="1"/>
    <xf numFmtId="0" fontId="19" fillId="0" borderId="10" xfId="43" applyFont="1" applyFill="1" applyBorder="1" applyAlignment="1">
      <alignment horizontal="center"/>
    </xf>
    <xf numFmtId="0" fontId="19" fillId="0" borderId="19" xfId="43" applyFont="1" applyFill="1" applyBorder="1" applyAlignment="1">
      <alignment horizontal="center"/>
    </xf>
    <xf numFmtId="0" fontId="19" fillId="0" borderId="11" xfId="43" applyFont="1" applyFill="1" applyBorder="1" applyAlignment="1">
      <alignment horizontal="center"/>
    </xf>
    <xf numFmtId="0" fontId="27" fillId="0" borderId="10" xfId="43" applyFont="1" applyFill="1" applyBorder="1" applyAlignment="1">
      <alignment horizontal="justify" vertical="center"/>
    </xf>
    <xf numFmtId="0" fontId="27" fillId="0" borderId="10" xfId="43" applyFont="1" applyFill="1" applyBorder="1" applyAlignment="1">
      <alignment vertical="center" wrapText="1"/>
    </xf>
    <xf numFmtId="0" fontId="19" fillId="0" borderId="0" xfId="43" applyNumberFormat="1" applyFont="1" applyFill="1" applyBorder="1" applyAlignment="1" applyProtection="1"/>
    <xf numFmtId="0" fontId="19" fillId="0" borderId="19" xfId="43" applyFont="1" applyFill="1" applyBorder="1"/>
    <xf numFmtId="0" fontId="19" fillId="0" borderId="11" xfId="43" applyFont="1" applyFill="1" applyBorder="1"/>
    <xf numFmtId="0" fontId="19" fillId="0" borderId="0" xfId="43" applyFill="1" applyBorder="1"/>
    <xf numFmtId="0" fontId="19" fillId="0" borderId="20" xfId="43" applyFill="1" applyBorder="1"/>
    <xf numFmtId="0" fontId="19" fillId="0" borderId="21" xfId="43" applyFill="1" applyBorder="1"/>
    <xf numFmtId="0" fontId="19" fillId="0" borderId="17" xfId="44" applyFont="1" applyFill="1" applyBorder="1" applyAlignment="1">
      <alignment horizontal="center" vertical="center" wrapText="1"/>
    </xf>
    <xf numFmtId="0" fontId="19" fillId="0" borderId="17" xfId="44" applyFont="1" applyFill="1" applyBorder="1" applyAlignment="1">
      <alignment horizontal="center" vertical="center"/>
    </xf>
    <xf numFmtId="0" fontId="22" fillId="0" borderId="10" xfId="43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25" fillId="0" borderId="10" xfId="43" applyFont="1" applyFill="1" applyBorder="1" applyAlignment="1">
      <alignment vertical="center" wrapText="1"/>
    </xf>
    <xf numFmtId="0" fontId="19" fillId="0" borderId="10" xfId="43" applyFill="1" applyBorder="1" applyAlignment="1">
      <alignment horizontal="left" vertical="center" wrapText="1"/>
    </xf>
    <xf numFmtId="0" fontId="22" fillId="0" borderId="10" xfId="43" applyFont="1" applyFill="1" applyBorder="1" applyAlignment="1">
      <alignment wrapText="1"/>
    </xf>
    <xf numFmtId="0" fontId="25" fillId="0" borderId="13" xfId="43" applyFont="1" applyFill="1" applyBorder="1" applyAlignment="1">
      <alignment horizontal="center" vertical="center"/>
    </xf>
    <xf numFmtId="0" fontId="0" fillId="0" borderId="18" xfId="0" applyBorder="1"/>
    <xf numFmtId="0" fontId="25" fillId="0" borderId="19" xfId="43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14" fontId="18" fillId="0" borderId="10" xfId="42" applyNumberFormat="1" applyFill="1" applyBorder="1" applyAlignment="1">
      <alignment horizontal="center"/>
    </xf>
    <xf numFmtId="4" fontId="0" fillId="0" borderId="13" xfId="0" applyNumberFormat="1" applyBorder="1" applyAlignment="1">
      <alignment horizontal="right"/>
    </xf>
    <xf numFmtId="4" fontId="0" fillId="0" borderId="10" xfId="0" applyNumberFormat="1" applyBorder="1" applyAlignment="1">
      <alignment horizontal="right"/>
    </xf>
    <xf numFmtId="4" fontId="24" fillId="0" borderId="13" xfId="0" applyNumberFormat="1" applyFont="1" applyBorder="1" applyAlignment="1">
      <alignment horizontal="right"/>
    </xf>
    <xf numFmtId="0" fontId="24" fillId="0" borderId="0" xfId="0" applyFont="1"/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4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4" fontId="24" fillId="0" borderId="25" xfId="0" quotePrefix="1" applyNumberFormat="1" applyFont="1" applyBorder="1" applyAlignment="1">
      <alignment horizontal="right"/>
    </xf>
    <xf numFmtId="4" fontId="24" fillId="0" borderId="25" xfId="0" applyNumberFormat="1" applyFont="1" applyBorder="1" applyAlignment="1">
      <alignment horizontal="right"/>
    </xf>
    <xf numFmtId="4" fontId="26" fillId="0" borderId="25" xfId="0" applyNumberFormat="1" applyFont="1" applyBorder="1" applyAlignment="1">
      <alignment horizontal="right"/>
    </xf>
    <xf numFmtId="4" fontId="18" fillId="0" borderId="25" xfId="0" applyNumberFormat="1" applyFont="1" applyBorder="1" applyAlignment="1">
      <alignment horizontal="right"/>
    </xf>
    <xf numFmtId="0" fontId="19" fillId="0" borderId="26" xfId="44" applyFont="1" applyFill="1" applyBorder="1" applyAlignment="1">
      <alignment horizontal="center" vertical="center" wrapText="1"/>
    </xf>
    <xf numFmtId="4" fontId="18" fillId="0" borderId="25" xfId="0" applyNumberFormat="1" applyFont="1" applyBorder="1"/>
    <xf numFmtId="4" fontId="0" fillId="0" borderId="25" xfId="0" applyNumberFormat="1" applyBorder="1"/>
    <xf numFmtId="4" fontId="26" fillId="0" borderId="25" xfId="103" applyNumberFormat="1" applyBorder="1"/>
    <xf numFmtId="0" fontId="19" fillId="0" borderId="26" xfId="44" applyBorder="1" applyAlignment="1">
      <alignment horizontal="center" vertical="center"/>
    </xf>
    <xf numFmtId="0" fontId="22" fillId="0" borderId="12" xfId="43" applyFont="1" applyFill="1" applyBorder="1" applyAlignment="1">
      <alignment horizontal="center" vertical="center" wrapText="1"/>
    </xf>
    <xf numFmtId="0" fontId="22" fillId="0" borderId="14" xfId="43" applyFont="1" applyFill="1" applyBorder="1" applyAlignment="1">
      <alignment horizontal="center" vertical="center" wrapText="1"/>
    </xf>
    <xf numFmtId="0" fontId="22" fillId="0" borderId="13" xfId="43" applyFont="1" applyFill="1" applyBorder="1" applyAlignment="1">
      <alignment horizontal="center" vertical="center" wrapText="1"/>
    </xf>
    <xf numFmtId="0" fontId="19" fillId="0" borderId="12" xfId="44" applyFill="1" applyBorder="1" applyAlignment="1">
      <alignment horizontal="center"/>
    </xf>
    <xf numFmtId="0" fontId="19" fillId="0" borderId="14" xfId="44" applyFill="1" applyBorder="1" applyAlignment="1">
      <alignment horizontal="center"/>
    </xf>
    <xf numFmtId="0" fontId="19" fillId="0" borderId="13" xfId="44" applyFill="1" applyBorder="1" applyAlignment="1">
      <alignment horizontal="center"/>
    </xf>
    <xf numFmtId="0" fontId="22" fillId="0" borderId="15" xfId="44" applyFont="1" applyFill="1" applyBorder="1" applyAlignment="1">
      <alignment horizontal="center" vertical="center" wrapText="1"/>
    </xf>
    <xf numFmtId="0" fontId="22" fillId="0" borderId="16" xfId="44" applyFont="1" applyFill="1" applyBorder="1" applyAlignment="1">
      <alignment horizontal="center" vertical="center" wrapText="1"/>
    </xf>
    <xf numFmtId="0" fontId="22" fillId="0" borderId="22" xfId="44" applyFont="1" applyFill="1" applyBorder="1" applyAlignment="1">
      <alignment horizontal="center" vertical="center" wrapText="1"/>
    </xf>
    <xf numFmtId="0" fontId="22" fillId="0" borderId="23" xfId="44" applyFont="1" applyFill="1" applyBorder="1" applyAlignment="1">
      <alignment horizontal="center" vertical="center" wrapText="1"/>
    </xf>
    <xf numFmtId="0" fontId="22" fillId="0" borderId="24" xfId="44" applyFont="1" applyFill="1" applyBorder="1" applyAlignment="1">
      <alignment horizontal="center" vertical="center" wrapText="1"/>
    </xf>
    <xf numFmtId="0" fontId="22" fillId="0" borderId="21" xfId="44" applyFont="1" applyFill="1" applyBorder="1" applyAlignment="1">
      <alignment horizontal="center" vertical="center" wrapText="1"/>
    </xf>
    <xf numFmtId="0" fontId="22" fillId="0" borderId="17" xfId="44" applyFont="1" applyFill="1" applyBorder="1" applyAlignment="1">
      <alignment horizontal="left" vertical="center"/>
    </xf>
    <xf numFmtId="0" fontId="22" fillId="0" borderId="18" xfId="44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10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Bad" xfId="47" xr:uid="{3DDBE490-5AD7-4EA7-9FD9-56CC6AE7DBF3}"/>
    <cellStyle name="Calculation" xfId="48" xr:uid="{8E86044E-194C-46FE-AD7C-537A7869F844}"/>
    <cellStyle name="Dobrá" xfId="6" builtinId="26" customBuiltin="1"/>
    <cellStyle name="Explanatory Text" xfId="49" xr:uid="{347F7F8F-C93C-4A1B-826E-0E3164A78509}"/>
    <cellStyle name="Good" xfId="50" xr:uid="{5164FE03-A4B3-481F-8D7F-184C6854F8EC}"/>
    <cellStyle name="Heading 1" xfId="51" xr:uid="{FE26254C-79F5-4CFC-8734-B5930312A100}"/>
    <cellStyle name="Heading 2" xfId="52" xr:uid="{DC2A7131-55BC-438B-8C02-12A0F665AFA4}"/>
    <cellStyle name="Heading 3" xfId="53" xr:uid="{3FA92762-5F55-4B4C-B94B-EDFFC617D7B3}"/>
    <cellStyle name="Heading 4" xfId="54" xr:uid="{E80406C9-4122-45E9-A8F3-760E546267B8}"/>
    <cellStyle name="Check Cell" xfId="55" xr:uid="{CA827796-CF6D-4E7F-B5D5-9436539CAFCA}"/>
    <cellStyle name="Input" xfId="56" xr:uid="{24F4241D-31FD-4F51-9996-C9701F27BBBD}"/>
    <cellStyle name="Kontrolná bunka" xfId="13" builtinId="23" customBuiltin="1"/>
    <cellStyle name="Linked Cell" xfId="57" xr:uid="{12E9DD25-63DF-4B2A-A348-7F189130363A}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al" xfId="58" xr:uid="{853A31AA-AFB1-4365-A108-A4657F5139D4}"/>
    <cellStyle name="Neutrálna" xfId="8" builtinId="28" customBuiltin="1"/>
    <cellStyle name="Normálna" xfId="0" builtinId="0" customBuiltin="1"/>
    <cellStyle name="Normálna_Celkové PaV" xfId="103" xr:uid="{DE8841FC-45ED-4B90-8355-F2E14CAC433D}"/>
    <cellStyle name="Normálne 2" xfId="42" xr:uid="{00000000-0005-0000-0000-00001A000000}"/>
    <cellStyle name="normálne_Príjmy a výdavky" xfId="43" xr:uid="{00000000-0005-0000-0000-00001B000000}"/>
    <cellStyle name="normálne_Ústredná správa" xfId="44" xr:uid="{00000000-0005-0000-0000-00001C000000}"/>
    <cellStyle name="Note" xfId="59" xr:uid="{5C17DB8E-9BB3-4837-AD29-1485E06A48C6}"/>
    <cellStyle name="Output" xfId="60" xr:uid="{0D5AA7A1-D7A5-40BC-983F-E554FD19F3BD}"/>
    <cellStyle name="Poznámka" xfId="15" builtinId="10" customBuiltin="1"/>
    <cellStyle name="Prepojená bunka" xfId="12" builtinId="24" customBuiltin="1"/>
    <cellStyle name="SAPBEXaggData" xfId="61" xr:uid="{29334038-D3FC-4568-9A49-900A587DEC15}"/>
    <cellStyle name="SAPBEXaggDataEmph" xfId="62" xr:uid="{2C798874-A9B0-4DCF-845D-83DDD3D5E66C}"/>
    <cellStyle name="SAPBEXaggItem" xfId="63" xr:uid="{0DB48959-1902-474E-BEB4-C3E986201E00}"/>
    <cellStyle name="SAPBEXaggItemX" xfId="64" xr:uid="{9E6EDA35-E4EB-49F1-93F5-3F862560F563}"/>
    <cellStyle name="SAPBEXexcBad7" xfId="65" xr:uid="{E8C0382E-3803-4E2F-A6CC-BB68A3C783DC}"/>
    <cellStyle name="SAPBEXexcBad8" xfId="66" xr:uid="{F7C14F35-F712-4A83-9D91-F95B3AC0FDBE}"/>
    <cellStyle name="SAPBEXexcBad9" xfId="67" xr:uid="{92442AF6-77D4-4ED2-AC45-2FBE4A4A445E}"/>
    <cellStyle name="SAPBEXexcCritical4" xfId="68" xr:uid="{C1BFA4CA-6CDB-4BAB-B2AE-5674265C78D8}"/>
    <cellStyle name="SAPBEXexcCritical5" xfId="69" xr:uid="{1B358151-D30E-4684-9C29-ABD897EE26D8}"/>
    <cellStyle name="SAPBEXexcCritical6" xfId="70" xr:uid="{7731530B-C11B-4E9A-B9ED-EFD02F3517EB}"/>
    <cellStyle name="SAPBEXexcGood1" xfId="71" xr:uid="{AD8BA8C6-C5D8-4269-964C-0DFB4C40E41A}"/>
    <cellStyle name="SAPBEXexcGood2" xfId="72" xr:uid="{39D88D05-991F-4CA0-8C4A-5C74A87EC5BA}"/>
    <cellStyle name="SAPBEXexcGood3" xfId="73" xr:uid="{1A138962-B179-41E0-B1FB-8EDD66D659B4}"/>
    <cellStyle name="SAPBEXfilterDrill" xfId="74" xr:uid="{4FCCB674-AAB0-46D1-BAA0-4E6D3C8D0040}"/>
    <cellStyle name="SAPBEXfilterItem" xfId="45" xr:uid="{00000000-0005-0000-0000-00001F000000}"/>
    <cellStyle name="SAPBEXfilterText" xfId="75" xr:uid="{1D07F058-4535-4189-8B3D-D216196A5255}"/>
    <cellStyle name="SAPBEXformats" xfId="76" xr:uid="{A140A5EF-C456-4952-977E-4C8860585D4E}"/>
    <cellStyle name="SAPBEXheaderItem" xfId="77" xr:uid="{07BB615F-4E63-4E0B-A418-872280C29519}"/>
    <cellStyle name="SAPBEXheaderText" xfId="78" xr:uid="{5B222E52-CA28-4FE2-9FAD-2F2160304191}"/>
    <cellStyle name="SAPBEXHLevel0" xfId="79" xr:uid="{D9D11EAF-1DA5-4BE7-A29C-AA1F05C9D295}"/>
    <cellStyle name="SAPBEXHLevel0X" xfId="80" xr:uid="{0AADED02-8CF3-4B68-8091-C1CF2A77ECC1}"/>
    <cellStyle name="SAPBEXHLevel1" xfId="81" xr:uid="{F2D2D0CB-1E5B-47FA-A160-7BC2ECAB48E2}"/>
    <cellStyle name="SAPBEXHLevel1X" xfId="82" xr:uid="{F2AC8C47-459D-443F-85EB-8ACB51EA712F}"/>
    <cellStyle name="SAPBEXHLevel2" xfId="83" xr:uid="{9DC8DB51-3069-44AD-A841-6A5C6DA85E46}"/>
    <cellStyle name="SAPBEXHLevel2X" xfId="84" xr:uid="{2B3A77D4-8C5A-4AD4-97B0-CF11EFBA022E}"/>
    <cellStyle name="SAPBEXHLevel3" xfId="85" xr:uid="{6160BEC2-6576-48E2-A18B-2CACACB95D23}"/>
    <cellStyle name="SAPBEXHLevel3X" xfId="86" xr:uid="{99042AF7-68B3-4E25-98B6-42CE136B2741}"/>
    <cellStyle name="SAPBEXchaText" xfId="46" xr:uid="{00000000-0005-0000-0000-000020000000}"/>
    <cellStyle name="SAPBEXinputData" xfId="87" xr:uid="{646CBF61-DEF5-4BD3-B32F-0F47F3AAC077}"/>
    <cellStyle name="SAPBEXresData" xfId="88" xr:uid="{70F7589A-7BB9-4BEC-927F-BF7ECD7E729B}"/>
    <cellStyle name="SAPBEXresDataEmph" xfId="89" xr:uid="{3C6D62C3-C4EE-40FC-AE12-A15FC00AAB6B}"/>
    <cellStyle name="SAPBEXresItem" xfId="90" xr:uid="{8E5D393E-716C-43F2-8112-E9153B70661D}"/>
    <cellStyle name="SAPBEXresItemX" xfId="91" xr:uid="{674D5293-8B48-4540-90F6-B3E71E0AC129}"/>
    <cellStyle name="SAPBEXstdData" xfId="92" xr:uid="{C2C82F5A-7CBF-4510-86F4-9C80D8E9E0EF}"/>
    <cellStyle name="SAPBEXstdDataEmph" xfId="93" xr:uid="{4D831631-1203-4C38-B720-868E6076661E}"/>
    <cellStyle name="SAPBEXstdItem" xfId="94" xr:uid="{18096394-3857-4F86-B5D9-3AB86B1BAF89}"/>
    <cellStyle name="SAPBEXstdItemX" xfId="95" xr:uid="{7363DF64-8276-47D9-BB4B-3277FC741F1C}"/>
    <cellStyle name="SAPBEXtitle" xfId="96" xr:uid="{7AE5DDD2-2254-4F2C-8AAB-F547FB91A38F}"/>
    <cellStyle name="SAPBEXundefined" xfId="97" xr:uid="{F974904C-2F35-470E-B9BC-10B993355BD9}"/>
    <cellStyle name="Sheet Title" xfId="98" xr:uid="{5ACBDF74-9489-4361-8743-224640046D55}"/>
    <cellStyle name="Spolu" xfId="17" builtinId="25" customBuiltin="1"/>
    <cellStyle name="Text upozornenia" xfId="14" builtinId="11" customBuiltin="1"/>
    <cellStyle name="Title" xfId="99" xr:uid="{26A1A259-9FC2-48A8-BA5F-E03C7F1904CF}"/>
    <cellStyle name="Titul" xfId="100" xr:uid="{DF08DCA0-3C4B-4E98-8F32-6C953BC51963}"/>
    <cellStyle name="Total" xfId="101" xr:uid="{ADF15AF7-D8DC-42E1-A7CC-26FD86E69720}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Warning Text" xfId="102" xr:uid="{F26AFBBE-E047-41FA-BD27-93DEB145C5A7}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workbookViewId="0">
      <selection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420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/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-160.18147063000001</v>
      </c>
      <c r="G7" s="22">
        <v>-771.48259100999996</v>
      </c>
      <c r="H7" s="22">
        <v>-1181.63411326</v>
      </c>
      <c r="I7" s="22">
        <v>-2060.0451872899998</v>
      </c>
      <c r="J7" s="22">
        <v>-2805.16</v>
      </c>
      <c r="K7" s="107">
        <v>-3063.74418096</v>
      </c>
      <c r="L7" s="22">
        <v>-3596.0100580600001</v>
      </c>
      <c r="M7" s="22">
        <v>-4264.1144358199999</v>
      </c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1923.0617197399999</v>
      </c>
      <c r="G8" s="22">
        <v>3799.2556932900002</v>
      </c>
      <c r="H8" s="22">
        <v>5723.7921097799999</v>
      </c>
      <c r="I8" s="22">
        <v>7327.4683597599997</v>
      </c>
      <c r="J8" s="22">
        <v>9041.74</v>
      </c>
      <c r="K8" s="108">
        <v>11545.872517510001</v>
      </c>
      <c r="L8" s="22">
        <v>13527.099610650001</v>
      </c>
      <c r="M8" s="22">
        <v>15098.8368004</v>
      </c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1923.0617197399999</v>
      </c>
      <c r="G9" s="22">
        <v>3799.2556932900002</v>
      </c>
      <c r="H9" s="22">
        <v>5723.7921097799999</v>
      </c>
      <c r="I9" s="22">
        <v>7327.4683597599997</v>
      </c>
      <c r="J9" s="22">
        <v>9041.74</v>
      </c>
      <c r="K9" s="108">
        <v>11545.872517510001</v>
      </c>
      <c r="L9" s="22">
        <v>13527.099610650001</v>
      </c>
      <c r="M9" s="22">
        <v>15098.8368004</v>
      </c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1807.0805765</v>
      </c>
      <c r="G10" s="22">
        <v>3407.8132460699999</v>
      </c>
      <c r="H10" s="22">
        <v>5071.5647609999996</v>
      </c>
      <c r="I10" s="22">
        <v>6410.7588858299996</v>
      </c>
      <c r="J10" s="22">
        <v>7870.69</v>
      </c>
      <c r="K10" s="108">
        <v>10247.69840259</v>
      </c>
      <c r="L10" s="22">
        <v>11811.900071579999</v>
      </c>
      <c r="M10" s="22">
        <v>13123.31439732</v>
      </c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1">
        <v>70.548496099999994</v>
      </c>
      <c r="M12" s="32">
        <v>145.28250899</v>
      </c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1">
        <v>2955.7709847800002</v>
      </c>
      <c r="M13" s="32">
        <v>3165.5490343299998</v>
      </c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1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>
        <v>1.0280000000000001E-4</v>
      </c>
      <c r="I17" s="31"/>
      <c r="J17" s="31"/>
      <c r="K17" s="109"/>
      <c r="L17" s="31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1">
        <v>-1.41738E-3</v>
      </c>
      <c r="M18" s="32">
        <v>-1.18783E-3</v>
      </c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>
        <v>1401.96014307</v>
      </c>
      <c r="G20" s="22">
        <v>2559.2237663199999</v>
      </c>
      <c r="H20" s="22">
        <v>3488.1176123</v>
      </c>
      <c r="I20" s="22">
        <v>4805.9940996599998</v>
      </c>
      <c r="J20" s="22">
        <v>5876.68</v>
      </c>
      <c r="K20" s="108">
        <v>6941.9370039100004</v>
      </c>
      <c r="L20" s="22">
        <v>7989.1042392400004</v>
      </c>
      <c r="M20" s="22">
        <v>8948.5297324300009</v>
      </c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1">
        <v>6225.12958093</v>
      </c>
      <c r="M21" s="32">
        <v>6912.8418140000003</v>
      </c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1">
        <v>1454.5365956999999</v>
      </c>
      <c r="M22" s="32">
        <v>1679.89446942</v>
      </c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1"/>
      <c r="M23" s="32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1">
        <v>96.398576340000005</v>
      </c>
      <c r="M24" s="32">
        <v>99.284391510000006</v>
      </c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>
        <v>25.697005950000001</v>
      </c>
      <c r="G25" s="31">
        <v>25.99221721</v>
      </c>
      <c r="H25" s="31">
        <v>26.02579055</v>
      </c>
      <c r="I25" s="31">
        <v>58.34626008</v>
      </c>
      <c r="J25" s="31">
        <v>78.78</v>
      </c>
      <c r="K25" s="110">
        <v>100.40284629</v>
      </c>
      <c r="L25" s="31">
        <v>213.03948627</v>
      </c>
      <c r="M25" s="31">
        <v>256.50905749999998</v>
      </c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1">
        <v>4.2579499999999999E-2</v>
      </c>
      <c r="M27" s="32">
        <v>4.4057989999999998E-2</v>
      </c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1">
        <v>25.81678393</v>
      </c>
      <c r="M29" s="32">
        <v>29.44114617</v>
      </c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2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2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2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97.402729269999995</v>
      </c>
      <c r="G48" s="22">
        <v>176.75260387</v>
      </c>
      <c r="H48" s="22">
        <v>249.04872892</v>
      </c>
      <c r="I48" s="22">
        <v>378.30508343999998</v>
      </c>
      <c r="J48" s="22">
        <v>479.54</v>
      </c>
      <c r="K48" s="108">
        <v>576.95943391000003</v>
      </c>
      <c r="L48" s="22">
        <v>901.80936935</v>
      </c>
      <c r="M48" s="22">
        <v>1060.3947029599999</v>
      </c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0.52606017000000005</v>
      </c>
      <c r="G49" s="22">
        <v>1.1925047</v>
      </c>
      <c r="H49" s="22">
        <v>1.80285553</v>
      </c>
      <c r="I49" s="22">
        <v>2.53172935</v>
      </c>
      <c r="J49" s="22">
        <v>3.3</v>
      </c>
      <c r="K49" s="108">
        <v>11.93325052</v>
      </c>
      <c r="L49" s="22">
        <v>119.84356338000001</v>
      </c>
      <c r="M49" s="22">
        <v>122.05442607000001</v>
      </c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>
        <v>8.2418000000000005E-3</v>
      </c>
      <c r="H50" s="31">
        <v>8.2418000000000005E-3</v>
      </c>
      <c r="I50" s="31">
        <v>8.2418000000000005E-3</v>
      </c>
      <c r="J50" s="31">
        <v>0.03</v>
      </c>
      <c r="K50" s="109">
        <v>8.2787847600000006</v>
      </c>
      <c r="L50" s="31">
        <v>115.55271116999999</v>
      </c>
      <c r="M50" s="32">
        <v>116.81826028</v>
      </c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0.52606017000000005</v>
      </c>
      <c r="G51" s="31">
        <v>1.1842629</v>
      </c>
      <c r="H51" s="31">
        <v>1.79461373</v>
      </c>
      <c r="I51" s="31">
        <v>2.52348755</v>
      </c>
      <c r="J51" s="31">
        <v>3.27</v>
      </c>
      <c r="K51" s="110">
        <v>3.6544657599999999</v>
      </c>
      <c r="L51" s="31">
        <v>4.2908522099999997</v>
      </c>
      <c r="M51" s="31">
        <v>5.2361657900000003</v>
      </c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32.379149519999999</v>
      </c>
      <c r="G52" s="22">
        <v>62.1231711</v>
      </c>
      <c r="H52" s="22">
        <v>91.805118019999995</v>
      </c>
      <c r="I52" s="22">
        <v>131.80407319</v>
      </c>
      <c r="J52" s="22">
        <v>167.98</v>
      </c>
      <c r="K52" s="108">
        <v>198.93045943000001</v>
      </c>
      <c r="L52" s="22">
        <v>243.53448485999999</v>
      </c>
      <c r="M52" s="22">
        <v>340.58245266</v>
      </c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>
        <v>20.442117929999998</v>
      </c>
      <c r="G53" s="31">
        <v>40.530378130000003</v>
      </c>
      <c r="H53" s="31">
        <v>56.699758090000003</v>
      </c>
      <c r="I53" s="31">
        <v>81.049016809999998</v>
      </c>
      <c r="J53" s="31">
        <v>105.28</v>
      </c>
      <c r="K53" s="109">
        <v>125.89117155</v>
      </c>
      <c r="L53" s="31">
        <v>153.59834154999999</v>
      </c>
      <c r="M53" s="32">
        <v>174.73311240000001</v>
      </c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4.4285228700000001</v>
      </c>
      <c r="G54" s="31">
        <v>10.530274070000001</v>
      </c>
      <c r="H54" s="31">
        <v>19.30262192</v>
      </c>
      <c r="I54" s="31">
        <v>26.833079340000001</v>
      </c>
      <c r="J54" s="31">
        <v>34.39</v>
      </c>
      <c r="K54" s="109">
        <v>41.315839310000001</v>
      </c>
      <c r="L54" s="31">
        <v>49.00010632</v>
      </c>
      <c r="M54" s="32">
        <v>55.725763090000001</v>
      </c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7.50850872</v>
      </c>
      <c r="G55" s="31">
        <v>11.062518900000001</v>
      </c>
      <c r="H55" s="31">
        <v>15.802738010000001</v>
      </c>
      <c r="I55" s="31">
        <v>23.921977040000002</v>
      </c>
      <c r="J55" s="31">
        <v>28.3</v>
      </c>
      <c r="K55" s="109">
        <v>31.723448569999999</v>
      </c>
      <c r="L55" s="31">
        <v>40.936036989999998</v>
      </c>
      <c r="M55" s="32">
        <v>110.12357717</v>
      </c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>
        <v>0.23520568</v>
      </c>
      <c r="G57" s="22">
        <v>0.85712611000000005</v>
      </c>
      <c r="H57" s="22">
        <v>2.6268254600000001</v>
      </c>
      <c r="I57" s="22">
        <v>3.87693142</v>
      </c>
      <c r="J57" s="22">
        <v>5.69</v>
      </c>
      <c r="K57" s="108">
        <v>6.0391402799999998</v>
      </c>
      <c r="L57" s="22">
        <v>6.4957619400000004</v>
      </c>
      <c r="M57" s="22">
        <v>6.8377546499999999</v>
      </c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>
        <v>0.17643275</v>
      </c>
      <c r="G58" s="31">
        <v>0.68135637999999998</v>
      </c>
      <c r="H58" s="31">
        <v>1.3249002400000001</v>
      </c>
      <c r="I58" s="31">
        <v>1.95087261</v>
      </c>
      <c r="J58" s="31">
        <v>2.5499999999999998</v>
      </c>
      <c r="K58" s="109">
        <v>2.6308050199999999</v>
      </c>
      <c r="L58" s="31">
        <v>3.0062449299999998</v>
      </c>
      <c r="M58" s="32">
        <v>3.1891693600000002</v>
      </c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2">
        <v>7.3499999999999998E-4</v>
      </c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>
        <v>5.8322930000000002E-2</v>
      </c>
      <c r="G60" s="31">
        <v>0.17531973000000001</v>
      </c>
      <c r="H60" s="31">
        <v>1.22670122</v>
      </c>
      <c r="I60" s="31">
        <v>1.8508348100000001</v>
      </c>
      <c r="J60" s="31">
        <v>3.06</v>
      </c>
      <c r="K60" s="109">
        <v>3.2583372599999998</v>
      </c>
      <c r="L60" s="31">
        <v>3.3389744000000001</v>
      </c>
      <c r="M60" s="32">
        <v>3.49730768</v>
      </c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>
        <v>4.4999999999999999E-4</v>
      </c>
      <c r="G61" s="31">
        <v>4.4999999999999999E-4</v>
      </c>
      <c r="H61" s="31">
        <v>7.5223999999999999E-2</v>
      </c>
      <c r="I61" s="31">
        <v>7.5223999999999999E-2</v>
      </c>
      <c r="J61" s="31">
        <v>0.08</v>
      </c>
      <c r="K61" s="110">
        <v>0.14999799999999999</v>
      </c>
      <c r="L61" s="31">
        <v>0.15054260999999999</v>
      </c>
      <c r="M61" s="31">
        <v>0.15054260999999999</v>
      </c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1.8742299999999999E-3</v>
      </c>
      <c r="G62" s="22">
        <v>3.9160499999999999E-3</v>
      </c>
      <c r="H62" s="22">
        <v>6.0698499999999999E-3</v>
      </c>
      <c r="I62" s="22">
        <v>19.420809779999999</v>
      </c>
      <c r="J62" s="22">
        <v>19.5</v>
      </c>
      <c r="K62" s="108">
        <v>22.202423750000001</v>
      </c>
      <c r="L62" s="22">
        <v>40.756689719999997</v>
      </c>
      <c r="M62" s="22">
        <v>40.75777875</v>
      </c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1"/>
      <c r="M63" s="32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1"/>
      <c r="M64" s="32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1.8742299999999999E-3</v>
      </c>
      <c r="G65" s="31">
        <v>3.9160499999999999E-3</v>
      </c>
      <c r="H65" s="31">
        <v>6.0698499999999999E-3</v>
      </c>
      <c r="I65" s="31">
        <v>19.407505660000002</v>
      </c>
      <c r="J65" s="31">
        <v>19.440000000000001</v>
      </c>
      <c r="K65" s="109">
        <v>19.443438359999998</v>
      </c>
      <c r="L65" s="31">
        <v>37.997704329999998</v>
      </c>
      <c r="M65" s="32">
        <v>37.998793360000001</v>
      </c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/>
      <c r="I66" s="31"/>
      <c r="J66" s="31"/>
      <c r="K66" s="109"/>
      <c r="L66" s="31"/>
      <c r="M66" s="32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>
        <v>1.3304119999999999E-2</v>
      </c>
      <c r="J67" s="31">
        <v>0.05</v>
      </c>
      <c r="K67" s="109">
        <v>2.7589853899999999</v>
      </c>
      <c r="L67" s="31">
        <v>2.7589853899999999</v>
      </c>
      <c r="M67" s="32">
        <v>2.7589853899999999</v>
      </c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>
        <v>1.38266E-3</v>
      </c>
      <c r="H69" s="22">
        <v>1.38266E-3</v>
      </c>
      <c r="I69" s="22">
        <v>1.4051700000000001E-3</v>
      </c>
      <c r="J69" s="22">
        <v>0</v>
      </c>
      <c r="K69" s="108">
        <v>1.55229E-3</v>
      </c>
      <c r="L69" s="22">
        <v>1.70681E-3</v>
      </c>
      <c r="M69" s="22">
        <v>1.70681E-3</v>
      </c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2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>
        <v>1.38266E-3</v>
      </c>
      <c r="H71" s="31">
        <v>1.38266E-3</v>
      </c>
      <c r="I71" s="31">
        <v>1.4051700000000001E-3</v>
      </c>
      <c r="J71" s="31">
        <v>0</v>
      </c>
      <c r="K71" s="110">
        <v>1.55229E-3</v>
      </c>
      <c r="L71" s="31">
        <v>1.70681E-3</v>
      </c>
      <c r="M71" s="31">
        <v>1.70681E-3</v>
      </c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64.260439669999997</v>
      </c>
      <c r="G72" s="22">
        <v>112.57450325000001</v>
      </c>
      <c r="H72" s="22">
        <v>152.80647740000001</v>
      </c>
      <c r="I72" s="22">
        <v>220.67013453000001</v>
      </c>
      <c r="J72" s="22">
        <v>283.07</v>
      </c>
      <c r="K72" s="108">
        <v>337.85260763999997</v>
      </c>
      <c r="L72" s="22">
        <v>491.17716264000001</v>
      </c>
      <c r="M72" s="22">
        <v>550.16058401999999</v>
      </c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>
        <v>5.6204553500000003</v>
      </c>
      <c r="G73" s="31">
        <v>7.4896796400000003</v>
      </c>
      <c r="H73" s="31">
        <v>9.0941840000000003</v>
      </c>
      <c r="I73" s="31">
        <v>11.755552789999999</v>
      </c>
      <c r="J73" s="31">
        <v>18.84</v>
      </c>
      <c r="K73" s="109">
        <v>21.287964930000001</v>
      </c>
      <c r="L73" s="31">
        <v>24.580214959999999</v>
      </c>
      <c r="M73" s="32">
        <v>26.45597661</v>
      </c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58.639984320000003</v>
      </c>
      <c r="G74" s="31">
        <v>105.08482361</v>
      </c>
      <c r="H74" s="31">
        <v>143.71229339999999</v>
      </c>
      <c r="I74" s="31">
        <v>208.91458173999999</v>
      </c>
      <c r="J74" s="31">
        <v>264.23</v>
      </c>
      <c r="K74" s="110">
        <v>316.56464270999999</v>
      </c>
      <c r="L74" s="31">
        <v>466.59694768000003</v>
      </c>
      <c r="M74" s="31">
        <v>523.70460740999999</v>
      </c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18.57841397</v>
      </c>
      <c r="G75" s="22">
        <v>214.68984334999999</v>
      </c>
      <c r="H75" s="22">
        <v>403.17861986000003</v>
      </c>
      <c r="I75" s="22">
        <v>538.40439048999997</v>
      </c>
      <c r="J75" s="22">
        <v>691.51</v>
      </c>
      <c r="K75" s="108">
        <v>721.21468101000005</v>
      </c>
      <c r="L75" s="22">
        <v>813.39016972000002</v>
      </c>
      <c r="M75" s="22">
        <v>915.12770011999999</v>
      </c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15.809054809999999</v>
      </c>
      <c r="G76" s="22">
        <v>15.823669819999999</v>
      </c>
      <c r="H76" s="22">
        <v>15.836852240000001</v>
      </c>
      <c r="I76" s="22">
        <v>30.138293310000002</v>
      </c>
      <c r="J76" s="22">
        <v>30.14</v>
      </c>
      <c r="K76" s="108">
        <v>30.154464740000002</v>
      </c>
      <c r="L76" s="22">
        <v>44.45076667</v>
      </c>
      <c r="M76" s="22">
        <v>44.464662420000003</v>
      </c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6.0000000000000002E-5</v>
      </c>
      <c r="I77" s="31"/>
      <c r="J77" s="31"/>
      <c r="K77" s="109"/>
      <c r="L77" s="31"/>
      <c r="M77" s="32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15.809054809999999</v>
      </c>
      <c r="G78" s="31">
        <v>15.823669819999999</v>
      </c>
      <c r="H78" s="31">
        <v>15.836792239999999</v>
      </c>
      <c r="I78" s="31">
        <v>30.138293310000002</v>
      </c>
      <c r="J78" s="31">
        <v>30.14</v>
      </c>
      <c r="K78" s="109">
        <v>30.154464740000002</v>
      </c>
      <c r="L78" s="31">
        <v>44.45076667</v>
      </c>
      <c r="M78" s="32">
        <v>44.464662420000003</v>
      </c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1"/>
      <c r="M82" s="32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1"/>
      <c r="M83" s="32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/>
      <c r="I86" s="22"/>
      <c r="J86" s="22"/>
      <c r="K86" s="108"/>
      <c r="L86" s="22">
        <v>2.2585399999999999E-3</v>
      </c>
      <c r="M86" s="22">
        <v>8.2611999999999996E-4</v>
      </c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/>
      <c r="I87" s="31"/>
      <c r="J87" s="31"/>
      <c r="K87" s="109"/>
      <c r="L87" s="31">
        <v>2.2585399999999999E-3</v>
      </c>
      <c r="M87" s="32">
        <v>8.2611999999999996E-4</v>
      </c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>
        <v>2.76935916</v>
      </c>
      <c r="G89" s="22">
        <v>198.86617353</v>
      </c>
      <c r="H89" s="22">
        <v>387.34176761999998</v>
      </c>
      <c r="I89" s="22">
        <v>508.26609717999997</v>
      </c>
      <c r="J89" s="22">
        <v>661.37</v>
      </c>
      <c r="K89" s="108">
        <v>691.06021626999996</v>
      </c>
      <c r="L89" s="22">
        <v>768.93714451000005</v>
      </c>
      <c r="M89" s="22">
        <v>870.66221157999996</v>
      </c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>
        <v>2.76935916</v>
      </c>
      <c r="G90" s="31">
        <v>198.86617353</v>
      </c>
      <c r="H90" s="31">
        <v>387.34176761999998</v>
      </c>
      <c r="I90" s="31">
        <v>508.26609717999997</v>
      </c>
      <c r="J90" s="31">
        <v>661.37</v>
      </c>
      <c r="K90" s="110">
        <v>691.06021626999996</v>
      </c>
      <c r="L90" s="31">
        <v>768.93714451000005</v>
      </c>
      <c r="M90" s="31">
        <v>870.66221157999996</v>
      </c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/>
      <c r="I91" s="22"/>
      <c r="J91" s="22"/>
      <c r="K91" s="108"/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/>
      <c r="I92" s="22"/>
      <c r="J92" s="22"/>
      <c r="K92" s="108"/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/>
      <c r="I93" s="31"/>
      <c r="J93" s="31"/>
      <c r="K93" s="110"/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2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1"/>
      <c r="M98" s="32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2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/>
      <c r="I103" s="22"/>
      <c r="J103" s="22"/>
      <c r="K103" s="108"/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1"/>
      <c r="M104" s="32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1"/>
      <c r="M105" s="32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/>
      <c r="I106" s="31"/>
      <c r="J106" s="31"/>
      <c r="K106" s="109"/>
      <c r="L106" s="31"/>
      <c r="M106" s="32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1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2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/>
      <c r="I109" s="31"/>
      <c r="J109" s="31"/>
      <c r="K109" s="110"/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1"/>
      <c r="M113" s="32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1"/>
      <c r="M114" s="32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1"/>
      <c r="M115" s="32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1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2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2083.2431903699999</v>
      </c>
      <c r="G126" s="22">
        <v>4570.7382842999996</v>
      </c>
      <c r="H126" s="22">
        <v>6905.42622304</v>
      </c>
      <c r="I126" s="22">
        <v>9387.5135470500009</v>
      </c>
      <c r="J126" s="22">
        <v>11846.9</v>
      </c>
      <c r="K126" s="108">
        <v>14609.616698469999</v>
      </c>
      <c r="L126" s="22">
        <v>17123.10966871</v>
      </c>
      <c r="M126" s="22">
        <v>19362.95123622</v>
      </c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2083.2431903699999</v>
      </c>
      <c r="G127" s="22">
        <v>4570.7382842999996</v>
      </c>
      <c r="H127" s="22">
        <v>6905.42622304</v>
      </c>
      <c r="I127" s="22">
        <v>9387.5135470500009</v>
      </c>
      <c r="J127" s="22">
        <v>11846.9</v>
      </c>
      <c r="K127" s="108">
        <v>14609.616698469999</v>
      </c>
      <c r="L127" s="22">
        <v>17123.10966871</v>
      </c>
      <c r="M127" s="22">
        <v>19362.95123622</v>
      </c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>
        <v>2029.70056879</v>
      </c>
      <c r="G128" s="22">
        <v>4380.9769104699999</v>
      </c>
      <c r="H128" s="22">
        <v>6489.0444670300003</v>
      </c>
      <c r="I128" s="22">
        <v>8725.99309713</v>
      </c>
      <c r="J128" s="22">
        <v>10882.5</v>
      </c>
      <c r="K128" s="108">
        <v>13313.878617709999</v>
      </c>
      <c r="L128" s="22">
        <v>15463.36261443</v>
      </c>
      <c r="M128" s="22">
        <v>17430.74772435</v>
      </c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>
        <v>2.2096600000000001E-2</v>
      </c>
      <c r="G129" s="22">
        <v>249.48165563000001</v>
      </c>
      <c r="H129" s="22">
        <v>491.03595239999999</v>
      </c>
      <c r="I129" s="22">
        <v>750.28726334999999</v>
      </c>
      <c r="J129" s="22">
        <v>1005.2</v>
      </c>
      <c r="K129" s="108">
        <v>1383.3396733899999</v>
      </c>
      <c r="L129" s="22">
        <v>1669.5210575399999</v>
      </c>
      <c r="M129" s="22">
        <v>1932.12522156</v>
      </c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2.0985139999999999E-2</v>
      </c>
      <c r="G130" s="31">
        <v>182.40861643</v>
      </c>
      <c r="H130" s="31">
        <v>362.60345801</v>
      </c>
      <c r="I130" s="31">
        <v>549.41264661000002</v>
      </c>
      <c r="J130" s="31">
        <v>735.44</v>
      </c>
      <c r="K130" s="110">
        <v>921.58294038999998</v>
      </c>
      <c r="L130" s="31">
        <v>1109.25785733</v>
      </c>
      <c r="M130" s="31">
        <v>1301.6657748800001</v>
      </c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1.1145999999999999E-4</v>
      </c>
      <c r="G131" s="31">
        <v>54.985014939999999</v>
      </c>
      <c r="H131" s="31">
        <v>108.30020406</v>
      </c>
      <c r="I131" s="31">
        <v>164.91070213</v>
      </c>
      <c r="J131" s="31">
        <v>223.28</v>
      </c>
      <c r="K131" s="110">
        <v>281.13328572</v>
      </c>
      <c r="L131" s="31">
        <v>339.15042563999998</v>
      </c>
      <c r="M131" s="31">
        <v>394.36342452000002</v>
      </c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>
        <v>2.31220727</v>
      </c>
      <c r="H132" s="31">
        <v>4.28819471</v>
      </c>
      <c r="I132" s="31">
        <v>6.5114819500000003</v>
      </c>
      <c r="J132" s="31">
        <v>8.74</v>
      </c>
      <c r="K132" s="110">
        <v>11.03738177</v>
      </c>
      <c r="L132" s="31">
        <v>13.1657882</v>
      </c>
      <c r="M132" s="31">
        <v>15.948047580000001</v>
      </c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1E-3</v>
      </c>
      <c r="G133" s="31">
        <v>7.27875301</v>
      </c>
      <c r="H133" s="31">
        <v>10.96355874</v>
      </c>
      <c r="I133" s="31">
        <v>21.992782729999998</v>
      </c>
      <c r="J133" s="31">
        <v>27.75</v>
      </c>
      <c r="K133" s="110">
        <v>145.02420018000001</v>
      </c>
      <c r="L133" s="31">
        <v>180.25614146999999</v>
      </c>
      <c r="M133" s="31">
        <v>189.87843624999999</v>
      </c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>
        <v>2.2142070500000002</v>
      </c>
      <c r="H134" s="31">
        <v>4.3170222300000001</v>
      </c>
      <c r="I134" s="31">
        <v>6.6337010100000002</v>
      </c>
      <c r="J134" s="31">
        <v>8.91</v>
      </c>
      <c r="K134" s="110">
        <v>11.1963413</v>
      </c>
      <c r="L134" s="31">
        <v>13.56898726</v>
      </c>
      <c r="M134" s="31">
        <v>15.91091788</v>
      </c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0.28285693000000001</v>
      </c>
      <c r="H135" s="31">
        <v>0.56351465000000001</v>
      </c>
      <c r="I135" s="31">
        <v>0.82594891999999998</v>
      </c>
      <c r="J135" s="31">
        <v>1.07</v>
      </c>
      <c r="K135" s="110">
        <v>13.36552403</v>
      </c>
      <c r="L135" s="31">
        <v>14.12185764</v>
      </c>
      <c r="M135" s="31">
        <v>14.35862045</v>
      </c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3.2959999999999999E-4</v>
      </c>
      <c r="G136" s="22">
        <v>94.887614560000003</v>
      </c>
      <c r="H136" s="22">
        <v>187.34018144999999</v>
      </c>
      <c r="I136" s="22">
        <v>285.94251331999999</v>
      </c>
      <c r="J136" s="22">
        <v>383.49</v>
      </c>
      <c r="K136" s="108">
        <v>521.63645984000004</v>
      </c>
      <c r="L136" s="22">
        <v>629.60266602000002</v>
      </c>
      <c r="M136" s="22">
        <v>727.33406014000002</v>
      </c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3.4692000000000002E-4</v>
      </c>
      <c r="G137" s="31">
        <v>18.67619294</v>
      </c>
      <c r="H137" s="31">
        <v>36.480222159999997</v>
      </c>
      <c r="I137" s="31">
        <v>55.35687661</v>
      </c>
      <c r="J137" s="31">
        <v>74.23</v>
      </c>
      <c r="K137" s="110">
        <v>100.93700732000001</v>
      </c>
      <c r="L137" s="31">
        <v>121.77153496</v>
      </c>
      <c r="M137" s="31">
        <v>140.58349806999999</v>
      </c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2.0959999999999999E-5</v>
      </c>
      <c r="G138" s="31">
        <v>11.54386178</v>
      </c>
      <c r="H138" s="31">
        <v>22.688445959999999</v>
      </c>
      <c r="I138" s="31">
        <v>34.574639509999997</v>
      </c>
      <c r="J138" s="31">
        <v>46.31</v>
      </c>
      <c r="K138" s="110">
        <v>63.210432279999999</v>
      </c>
      <c r="L138" s="31">
        <v>76.424526310000005</v>
      </c>
      <c r="M138" s="31">
        <v>88.399864469999997</v>
      </c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-7.1033999999999995E-4</v>
      </c>
      <c r="G139" s="31">
        <v>36.128892759999999</v>
      </c>
      <c r="H139" s="31">
        <v>71.351105200000006</v>
      </c>
      <c r="I139" s="31">
        <v>110.2099812</v>
      </c>
      <c r="J139" s="31">
        <v>147.59</v>
      </c>
      <c r="K139" s="110">
        <v>204.38263334000001</v>
      </c>
      <c r="L139" s="31">
        <v>248.64287540000001</v>
      </c>
      <c r="M139" s="31">
        <v>286.27036161000001</v>
      </c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6.7206000000000004E-4</v>
      </c>
      <c r="G140" s="31">
        <v>2.26311588</v>
      </c>
      <c r="H140" s="31">
        <v>4.4832785399999997</v>
      </c>
      <c r="I140" s="31">
        <v>6.8775440000000003</v>
      </c>
      <c r="J140" s="31">
        <v>9.2200000000000006</v>
      </c>
      <c r="K140" s="110">
        <v>12.19384968</v>
      </c>
      <c r="L140" s="31">
        <v>14.76142619</v>
      </c>
      <c r="M140" s="31">
        <v>17.13509985</v>
      </c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>
        <v>26.275551199999999</v>
      </c>
      <c r="H141" s="31">
        <v>52.337129590000004</v>
      </c>
      <c r="I141" s="31">
        <v>78.923472000000004</v>
      </c>
      <c r="J141" s="31">
        <v>106.13</v>
      </c>
      <c r="K141" s="110">
        <v>140.91253721999999</v>
      </c>
      <c r="L141" s="31">
        <v>168.00230316</v>
      </c>
      <c r="M141" s="31">
        <v>194.94523613999999</v>
      </c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97.923371079999995</v>
      </c>
      <c r="G143" s="22">
        <v>266.46904834999998</v>
      </c>
      <c r="H143" s="22">
        <v>437.98082628999998</v>
      </c>
      <c r="I143" s="22">
        <v>594.88562066999998</v>
      </c>
      <c r="J143" s="22">
        <v>751.95</v>
      </c>
      <c r="K143" s="108">
        <v>917.41911639</v>
      </c>
      <c r="L143" s="22">
        <v>1094.4013512399999</v>
      </c>
      <c r="M143" s="22">
        <v>1348.1836515499999</v>
      </c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1.57319685</v>
      </c>
      <c r="G144" s="31">
        <v>6.0638051300000004</v>
      </c>
      <c r="H144" s="31">
        <v>10.297163360000001</v>
      </c>
      <c r="I144" s="31">
        <v>14.78396448</v>
      </c>
      <c r="J144" s="31">
        <v>19.760000000000002</v>
      </c>
      <c r="K144" s="110">
        <v>24.56068454</v>
      </c>
      <c r="L144" s="31">
        <v>29.496107210000002</v>
      </c>
      <c r="M144" s="31">
        <v>33.423353390000003</v>
      </c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17.053500629999998</v>
      </c>
      <c r="G145" s="31">
        <v>37.845543880000001</v>
      </c>
      <c r="H145" s="31">
        <v>60.6397288</v>
      </c>
      <c r="I145" s="31">
        <v>79.539775399999996</v>
      </c>
      <c r="J145" s="31">
        <v>97.16</v>
      </c>
      <c r="K145" s="110">
        <v>110.67131535</v>
      </c>
      <c r="L145" s="31">
        <v>125.98428475999999</v>
      </c>
      <c r="M145" s="31">
        <v>140.00620961000001</v>
      </c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2.3658366900000001</v>
      </c>
      <c r="G146" s="31">
        <v>8.0922504899999996</v>
      </c>
      <c r="H146" s="31">
        <v>18.180823700000001</v>
      </c>
      <c r="I146" s="31">
        <v>36.007697389999997</v>
      </c>
      <c r="J146" s="31">
        <v>42.25</v>
      </c>
      <c r="K146" s="110">
        <v>70.037474720000006</v>
      </c>
      <c r="L146" s="31">
        <v>89.465809120000003</v>
      </c>
      <c r="M146" s="31">
        <v>104.13296674999999</v>
      </c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2.9292978199999999</v>
      </c>
      <c r="G147" s="31">
        <v>7.6912893799999997</v>
      </c>
      <c r="H147" s="31">
        <v>14.93076125</v>
      </c>
      <c r="I147" s="31">
        <v>22.517862610000002</v>
      </c>
      <c r="J147" s="31">
        <v>27.08</v>
      </c>
      <c r="K147" s="110">
        <v>34.486133639999998</v>
      </c>
      <c r="L147" s="31">
        <v>41.382763130000001</v>
      </c>
      <c r="M147" s="31">
        <v>50.767640980000003</v>
      </c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16.40153222</v>
      </c>
      <c r="G148" s="31">
        <v>29.964369390000002</v>
      </c>
      <c r="H148" s="31">
        <v>83.633076470000006</v>
      </c>
      <c r="I148" s="31">
        <v>114.47394301</v>
      </c>
      <c r="J148" s="31">
        <v>142.6</v>
      </c>
      <c r="K148" s="110">
        <v>173.64195412000001</v>
      </c>
      <c r="L148" s="31">
        <v>217.96587360999999</v>
      </c>
      <c r="M148" s="31">
        <v>246.94854140000001</v>
      </c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3.64792535</v>
      </c>
      <c r="G149" s="31">
        <v>9.0493236499999998</v>
      </c>
      <c r="H149" s="31">
        <v>16.734400489999999</v>
      </c>
      <c r="I149" s="31">
        <v>24.158233939999999</v>
      </c>
      <c r="J149" s="31">
        <v>32.35</v>
      </c>
      <c r="K149" s="110">
        <v>39.774925979999999</v>
      </c>
      <c r="L149" s="31">
        <v>49.34302538</v>
      </c>
      <c r="M149" s="31">
        <v>54.77971995</v>
      </c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53.95208152</v>
      </c>
      <c r="G150" s="31">
        <v>167.76246642999999</v>
      </c>
      <c r="H150" s="31">
        <v>233.56487222000001</v>
      </c>
      <c r="I150" s="31">
        <v>303.40414384000002</v>
      </c>
      <c r="J150" s="31">
        <v>390.75</v>
      </c>
      <c r="K150" s="110">
        <v>464.24662804000002</v>
      </c>
      <c r="L150" s="31">
        <v>540.76348802999996</v>
      </c>
      <c r="M150" s="31">
        <v>718.12521947000005</v>
      </c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1931.75477151</v>
      </c>
      <c r="G151" s="22">
        <v>3770.1385919300001</v>
      </c>
      <c r="H151" s="22">
        <v>5372.6875068899999</v>
      </c>
      <c r="I151" s="22">
        <v>7094.8776997900004</v>
      </c>
      <c r="J151" s="22">
        <v>8741.86</v>
      </c>
      <c r="K151" s="108">
        <v>10491.400868090001</v>
      </c>
      <c r="L151" s="22">
        <v>12069.755039629999</v>
      </c>
      <c r="M151" s="22">
        <v>13423.0222911</v>
      </c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1219.5960192099999</v>
      </c>
      <c r="G152" s="31">
        <v>2268.3509182799999</v>
      </c>
      <c r="H152" s="31">
        <v>3080.7100709800002</v>
      </c>
      <c r="I152" s="31">
        <v>3955.14213144</v>
      </c>
      <c r="J152" s="31">
        <v>4847.96</v>
      </c>
      <c r="K152" s="110">
        <v>5843.2175589099998</v>
      </c>
      <c r="L152" s="31">
        <v>6587.7720077699996</v>
      </c>
      <c r="M152" s="31">
        <v>7278.7226578299997</v>
      </c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604.15713593999999</v>
      </c>
      <c r="G153" s="31">
        <v>1260.6957732000001</v>
      </c>
      <c r="H153" s="31">
        <v>1828.7027318200001</v>
      </c>
      <c r="I153" s="31">
        <v>2460.7792238000002</v>
      </c>
      <c r="J153" s="31">
        <v>3039.88</v>
      </c>
      <c r="K153" s="110">
        <v>3642.1141500499998</v>
      </c>
      <c r="L153" s="31">
        <v>4305.9542410599997</v>
      </c>
      <c r="M153" s="31">
        <v>4836.9762100500002</v>
      </c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>
        <v>21.282414110000001</v>
      </c>
      <c r="G154" s="31">
        <v>60.648596550000001</v>
      </c>
      <c r="H154" s="31">
        <v>201.10956209</v>
      </c>
      <c r="I154" s="31">
        <v>322.46171651999998</v>
      </c>
      <c r="J154" s="31">
        <v>411.01</v>
      </c>
      <c r="K154" s="110">
        <v>486.04109410000001</v>
      </c>
      <c r="L154" s="31">
        <v>569.48360577000005</v>
      </c>
      <c r="M154" s="31">
        <v>623.65632554000001</v>
      </c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>
        <v>86.718414960000004</v>
      </c>
      <c r="G158" s="31">
        <v>180.44182504</v>
      </c>
      <c r="H158" s="31">
        <v>262.16312429999999</v>
      </c>
      <c r="I158" s="31">
        <v>356.49222154</v>
      </c>
      <c r="J158" s="31">
        <v>443.01</v>
      </c>
      <c r="K158" s="110">
        <v>519.96305673999996</v>
      </c>
      <c r="L158" s="31">
        <v>606.47998765</v>
      </c>
      <c r="M158" s="31">
        <v>683.60190030000001</v>
      </c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>
        <v>8.2500000000000004E-2</v>
      </c>
      <c r="L159" s="22">
        <v>8.2500000000000004E-2</v>
      </c>
      <c r="M159" s="22">
        <v>8.2500000000000004E-2</v>
      </c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>
        <v>8.2500000000000004E-2</v>
      </c>
      <c r="L162" s="31">
        <v>8.2500000000000004E-2</v>
      </c>
      <c r="M162" s="31">
        <v>8.2500000000000004E-2</v>
      </c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53.542621580000002</v>
      </c>
      <c r="G163" s="22">
        <v>189.76137383</v>
      </c>
      <c r="H163" s="22">
        <v>416.38175601</v>
      </c>
      <c r="I163" s="22">
        <v>661.52044992000003</v>
      </c>
      <c r="J163" s="22">
        <v>964.4</v>
      </c>
      <c r="K163" s="108">
        <v>1295.73808076</v>
      </c>
      <c r="L163" s="22">
        <v>1659.7470542799999</v>
      </c>
      <c r="M163" s="22">
        <v>1932.2035118700001</v>
      </c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11.002293659999999</v>
      </c>
      <c r="G164" s="22">
        <v>61.861794000000003</v>
      </c>
      <c r="H164" s="22">
        <v>87.33854187</v>
      </c>
      <c r="I164" s="22">
        <v>178.35930148</v>
      </c>
      <c r="J164" s="22">
        <v>270.47000000000003</v>
      </c>
      <c r="K164" s="108">
        <v>381.76594689000001</v>
      </c>
      <c r="L164" s="22">
        <v>434.18494528000002</v>
      </c>
      <c r="M164" s="22">
        <v>485.69918869999998</v>
      </c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0.18995133</v>
      </c>
      <c r="G165" s="31">
        <v>0.46456047</v>
      </c>
      <c r="H165" s="31">
        <v>0.61125229000000003</v>
      </c>
      <c r="I165" s="31">
        <v>1.37347785</v>
      </c>
      <c r="J165" s="31">
        <v>7.82</v>
      </c>
      <c r="K165" s="110">
        <v>14.33227297</v>
      </c>
      <c r="L165" s="31">
        <v>19.145874989999999</v>
      </c>
      <c r="M165" s="31">
        <v>25.06251284</v>
      </c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>
        <v>0.85</v>
      </c>
      <c r="K166" s="110">
        <v>9.4622718300000006</v>
      </c>
      <c r="L166" s="31">
        <v>16.06254333</v>
      </c>
      <c r="M166" s="31">
        <v>16.06254333</v>
      </c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1.0856712500000001</v>
      </c>
      <c r="G167" s="31">
        <v>6.6503134199999998</v>
      </c>
      <c r="H167" s="31">
        <v>14.32539004</v>
      </c>
      <c r="I167" s="31">
        <v>51.696770149999999</v>
      </c>
      <c r="J167" s="31">
        <v>66.489999999999995</v>
      </c>
      <c r="K167" s="110">
        <v>83.888193450000003</v>
      </c>
      <c r="L167" s="31">
        <v>93.625885769999996</v>
      </c>
      <c r="M167" s="31">
        <v>97.549480279999997</v>
      </c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0.47854079999999999</v>
      </c>
      <c r="G168" s="31">
        <v>14.82723223</v>
      </c>
      <c r="H168" s="31">
        <v>19.14469815</v>
      </c>
      <c r="I168" s="31">
        <v>26.443241759999999</v>
      </c>
      <c r="J168" s="31">
        <v>57.75</v>
      </c>
      <c r="K168" s="110">
        <v>102.29293568999999</v>
      </c>
      <c r="L168" s="31">
        <v>103.03184094</v>
      </c>
      <c r="M168" s="31">
        <v>104.18373871999999</v>
      </c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9.1374999999999998E-2</v>
      </c>
      <c r="G169" s="31">
        <v>0.81449919000000004</v>
      </c>
      <c r="H169" s="31">
        <v>1.1280323999999999</v>
      </c>
      <c r="I169" s="31">
        <v>1.5448759999999999</v>
      </c>
      <c r="J169" s="31">
        <v>3.08</v>
      </c>
      <c r="K169" s="110">
        <v>4.2693326799999998</v>
      </c>
      <c r="L169" s="31">
        <v>5.3333600099999998</v>
      </c>
      <c r="M169" s="31">
        <v>7.5937089200000001</v>
      </c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6.8716363400000002</v>
      </c>
      <c r="G170" s="31">
        <v>36.27598553</v>
      </c>
      <c r="H170" s="31">
        <v>47.738389290000001</v>
      </c>
      <c r="I170" s="31">
        <v>88.581852080000004</v>
      </c>
      <c r="J170" s="31">
        <v>121.37</v>
      </c>
      <c r="K170" s="110">
        <v>150.96613606</v>
      </c>
      <c r="L170" s="31">
        <v>176.18131029</v>
      </c>
      <c r="M170" s="31">
        <v>210.94646574999999</v>
      </c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>
        <v>2.1459339499999999</v>
      </c>
      <c r="G171" s="31">
        <v>2.6458147099999998</v>
      </c>
      <c r="H171" s="31">
        <v>3.6051053</v>
      </c>
      <c r="I171" s="31">
        <v>7.5063536900000001</v>
      </c>
      <c r="J171" s="31">
        <v>11.31</v>
      </c>
      <c r="K171" s="110">
        <v>14.40577656</v>
      </c>
      <c r="L171" s="31">
        <v>17.881147299999999</v>
      </c>
      <c r="M171" s="31">
        <v>20.931231199999999</v>
      </c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>
        <v>0.13918499000000001</v>
      </c>
      <c r="G172" s="31">
        <v>0.18338845000000001</v>
      </c>
      <c r="H172" s="31">
        <v>0.7856744</v>
      </c>
      <c r="I172" s="31">
        <v>1.2127299499999999</v>
      </c>
      <c r="J172" s="31">
        <v>1.81</v>
      </c>
      <c r="K172" s="110">
        <v>2.1490276499999998</v>
      </c>
      <c r="L172" s="31">
        <v>2.9229826499999998</v>
      </c>
      <c r="M172" s="31">
        <v>3.36950766</v>
      </c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>
        <v>42.540327920000003</v>
      </c>
      <c r="G173" s="22">
        <v>127.89957982999999</v>
      </c>
      <c r="H173" s="22">
        <v>329.04321413999998</v>
      </c>
      <c r="I173" s="22">
        <v>483.16114843999998</v>
      </c>
      <c r="J173" s="22">
        <v>693.93</v>
      </c>
      <c r="K173" s="108">
        <v>913.97213386999999</v>
      </c>
      <c r="L173" s="22">
        <v>1225.562109</v>
      </c>
      <c r="M173" s="22">
        <v>1446.5043231699999</v>
      </c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>
        <v>36.673783610000001</v>
      </c>
      <c r="G174" s="31">
        <v>101.18748823</v>
      </c>
      <c r="H174" s="31">
        <v>281.73554536</v>
      </c>
      <c r="I174" s="31">
        <v>404.11283517999999</v>
      </c>
      <c r="J174" s="31">
        <v>574.41</v>
      </c>
      <c r="K174" s="110">
        <v>754.50641115999997</v>
      </c>
      <c r="L174" s="31">
        <v>1007.6444254</v>
      </c>
      <c r="M174" s="31">
        <v>1160.91343689</v>
      </c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>
        <v>1.6009485699999999</v>
      </c>
      <c r="G175" s="31">
        <v>4.2428321999999996</v>
      </c>
      <c r="H175" s="31">
        <v>7.7079308900000001</v>
      </c>
      <c r="I175" s="31">
        <v>11.2494551</v>
      </c>
      <c r="J175" s="31">
        <v>21.29</v>
      </c>
      <c r="K175" s="110">
        <v>27.13066014</v>
      </c>
      <c r="L175" s="31">
        <v>53.452281599999999</v>
      </c>
      <c r="M175" s="31">
        <v>58.342395320000001</v>
      </c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>
        <v>4.2655957400000002</v>
      </c>
      <c r="G176" s="31">
        <v>22.469259399999999</v>
      </c>
      <c r="H176" s="31">
        <v>39.550467429999998</v>
      </c>
      <c r="I176" s="31">
        <v>67.661965890000005</v>
      </c>
      <c r="J176" s="31">
        <v>98.08</v>
      </c>
      <c r="K176" s="110">
        <v>132.06451643</v>
      </c>
      <c r="L176" s="31">
        <v>164.19191379</v>
      </c>
      <c r="M176" s="31">
        <v>226.95928871000001</v>
      </c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/>
      <c r="I179" s="22"/>
      <c r="J179" s="22"/>
      <c r="K179" s="108"/>
      <c r="L179" s="22"/>
      <c r="M179" s="22"/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/>
      <c r="I180" s="22"/>
      <c r="J180" s="22"/>
      <c r="K180" s="108"/>
      <c r="L180" s="22"/>
      <c r="M180" s="22"/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/>
      <c r="I183" s="31"/>
      <c r="J183" s="31"/>
      <c r="K183" s="110"/>
      <c r="L183" s="31"/>
      <c r="M183" s="31"/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/>
      <c r="I188" s="31"/>
      <c r="J188" s="31"/>
      <c r="K188" s="110"/>
      <c r="L188" s="31"/>
      <c r="M188" s="31"/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4.7109375" customWidth="1"/>
    <col min="2" max="2" width="5.5703125" customWidth="1"/>
    <col min="3" max="3" width="8.42578125" style="1" customWidth="1"/>
    <col min="4" max="4" width="78.5703125" style="1" bestFit="1" customWidth="1"/>
    <col min="5" max="5" width="15.28515625" style="2" hidden="1" customWidth="1"/>
    <col min="6" max="17" width="20.7109375" customWidth="1"/>
  </cols>
  <sheetData>
    <row r="1" spans="1:17" ht="55.5" hidden="1" customHeight="1" x14ac:dyDescent="0.2">
      <c r="F1" s="3" t="s">
        <v>0</v>
      </c>
      <c r="G1" s="4" t="s">
        <v>1</v>
      </c>
    </row>
    <row r="2" spans="1:17" ht="16.5" customHeight="1" x14ac:dyDescent="0.3">
      <c r="A2" s="5" t="s">
        <v>421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/>
      <c r="O4" s="12"/>
      <c r="P4" s="12"/>
      <c r="Q4" s="12"/>
    </row>
    <row r="5" spans="1:17" ht="15" customHeight="1" x14ac:dyDescent="0.2">
      <c r="A5" s="116" t="s">
        <v>3</v>
      </c>
      <c r="B5" s="117"/>
      <c r="C5" s="118"/>
      <c r="D5" s="13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25.5" hidden="1" customHeight="1" x14ac:dyDescent="0.2">
      <c r="A6" s="116" t="s">
        <v>3</v>
      </c>
      <c r="B6" s="117"/>
      <c r="C6" s="118"/>
      <c r="D6" s="13" t="s">
        <v>4</v>
      </c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107">
        <v>17472.329253119999</v>
      </c>
      <c r="G7" s="22">
        <v>19190.732552490001</v>
      </c>
      <c r="H7" s="22">
        <v>18371.251871730001</v>
      </c>
      <c r="I7" s="22">
        <v>18805.427787100001</v>
      </c>
      <c r="J7" s="22">
        <v>18131.11</v>
      </c>
      <c r="K7" s="107">
        <v>17973.97315966</v>
      </c>
      <c r="L7" s="22">
        <v>18286.99661744</v>
      </c>
      <c r="M7" s="22">
        <v>11758.899778999999</v>
      </c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108">
        <v>63321.871177959998</v>
      </c>
      <c r="G8" s="22">
        <v>90203.550061910006</v>
      </c>
      <c r="H8" s="22">
        <v>138288.66872583001</v>
      </c>
      <c r="I8" s="22">
        <v>195993.92282661999</v>
      </c>
      <c r="J8" s="22">
        <v>231574.22</v>
      </c>
      <c r="K8" s="108">
        <v>258262.24706289999</v>
      </c>
      <c r="L8" s="22">
        <v>284238.96822436003</v>
      </c>
      <c r="M8" s="22">
        <v>299870.74463804002</v>
      </c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108">
        <v>3099.7320725</v>
      </c>
      <c r="G9" s="22">
        <v>6366.9553617700003</v>
      </c>
      <c r="H9" s="22">
        <v>9626.3693543200006</v>
      </c>
      <c r="I9" s="22">
        <v>12099.09989086</v>
      </c>
      <c r="J9" s="22">
        <v>14909.9</v>
      </c>
      <c r="K9" s="108">
        <v>18372.265971889999</v>
      </c>
      <c r="L9" s="22">
        <v>21475.65200496</v>
      </c>
      <c r="M9" s="22">
        <v>23811.163618459999</v>
      </c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108">
        <v>1870.9517688799999</v>
      </c>
      <c r="G10" s="22">
        <v>3562.6971130000002</v>
      </c>
      <c r="H10" s="22">
        <v>5287.3374902100004</v>
      </c>
      <c r="I10" s="22">
        <v>6683.8021941300003</v>
      </c>
      <c r="J10" s="22">
        <v>8194.35</v>
      </c>
      <c r="K10" s="108">
        <v>10634.69400344</v>
      </c>
      <c r="L10" s="22">
        <v>12254.105291780001</v>
      </c>
      <c r="M10" s="22">
        <v>13619.12085039</v>
      </c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108">
        <v>344.20530389999999</v>
      </c>
      <c r="G11" s="22">
        <v>727.48001101</v>
      </c>
      <c r="H11" s="22">
        <v>1400.4755821599999</v>
      </c>
      <c r="I11" s="22">
        <v>1358.08839672</v>
      </c>
      <c r="J11" s="22">
        <v>1704.87</v>
      </c>
      <c r="K11" s="108">
        <v>2919.0153918400001</v>
      </c>
      <c r="L11" s="22">
        <v>3369.5855882300002</v>
      </c>
      <c r="M11" s="22">
        <v>3691.4245914600001</v>
      </c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109">
        <v>-35.290068769999998</v>
      </c>
      <c r="G12" s="31">
        <v>11.56984566</v>
      </c>
      <c r="H12" s="31">
        <v>33.805349569999997</v>
      </c>
      <c r="I12" s="31">
        <v>-301.43104857999998</v>
      </c>
      <c r="J12" s="31">
        <v>-204.18</v>
      </c>
      <c r="K12" s="109">
        <v>62.009616289999997</v>
      </c>
      <c r="L12" s="32">
        <v>70.548496099999994</v>
      </c>
      <c r="M12" s="32">
        <v>145.28250899</v>
      </c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109">
        <v>305.00257912000001</v>
      </c>
      <c r="G13" s="31">
        <v>597.20036775000005</v>
      </c>
      <c r="H13" s="31">
        <v>1198.86163689</v>
      </c>
      <c r="I13" s="31">
        <v>1445.7262559200001</v>
      </c>
      <c r="J13" s="31">
        <v>1652.91</v>
      </c>
      <c r="K13" s="109">
        <v>2560.5002430700001</v>
      </c>
      <c r="L13" s="32">
        <v>2955.7709847800002</v>
      </c>
      <c r="M13" s="32">
        <v>3165.5490343299998</v>
      </c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110">
        <v>74.492793550000002</v>
      </c>
      <c r="G14" s="31">
        <v>118.7097976</v>
      </c>
      <c r="H14" s="31">
        <v>167.80859570000001</v>
      </c>
      <c r="I14" s="31">
        <v>213.79318938</v>
      </c>
      <c r="J14" s="31">
        <v>256.13</v>
      </c>
      <c r="K14" s="110">
        <v>296.50553248</v>
      </c>
      <c r="L14" s="31">
        <v>343.26610735000003</v>
      </c>
      <c r="M14" s="31">
        <v>380.59304814000001</v>
      </c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108">
        <v>-2.1952500000000002E-3</v>
      </c>
      <c r="G15" s="22">
        <v>-2.1952500000000002E-3</v>
      </c>
      <c r="H15" s="22">
        <v>1.00577E-3</v>
      </c>
      <c r="I15" s="22">
        <v>-1.37294E-3</v>
      </c>
      <c r="J15" s="22">
        <v>0</v>
      </c>
      <c r="K15" s="108">
        <v>-1.41738E-3</v>
      </c>
      <c r="L15" s="22">
        <v>-1.41738E-3</v>
      </c>
      <c r="M15" s="22">
        <v>-1.18783E-3</v>
      </c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109"/>
      <c r="G16" s="31"/>
      <c r="H16" s="31"/>
      <c r="I16" s="31"/>
      <c r="J16" s="31"/>
      <c r="K16" s="109"/>
      <c r="L16" s="32"/>
      <c r="M16" s="32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109"/>
      <c r="G17" s="31"/>
      <c r="H17" s="31">
        <v>1.0280000000000001E-4</v>
      </c>
      <c r="I17" s="31"/>
      <c r="J17" s="31"/>
      <c r="K17" s="109"/>
      <c r="L17" s="32"/>
      <c r="M17" s="32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109">
        <v>-2.1952500000000002E-3</v>
      </c>
      <c r="G18" s="31">
        <v>-2.1952500000000002E-3</v>
      </c>
      <c r="H18" s="31">
        <v>9.0297000000000001E-4</v>
      </c>
      <c r="I18" s="31">
        <v>-1.37294E-3</v>
      </c>
      <c r="J18" s="31">
        <v>0</v>
      </c>
      <c r="K18" s="109">
        <v>-1.41738E-3</v>
      </c>
      <c r="L18" s="32">
        <v>-1.41738E-3</v>
      </c>
      <c r="M18" s="32">
        <v>-1.18783E-3</v>
      </c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110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108">
        <v>1404.57175807</v>
      </c>
      <c r="G20" s="22">
        <v>2599.4334212700001</v>
      </c>
      <c r="H20" s="22">
        <v>3534.16624387</v>
      </c>
      <c r="I20" s="22">
        <v>4854.4778723299996</v>
      </c>
      <c r="J20" s="22">
        <v>5927.59</v>
      </c>
      <c r="K20" s="108">
        <v>6994.7855202399996</v>
      </c>
      <c r="L20" s="22">
        <v>8045.6063789299997</v>
      </c>
      <c r="M20" s="22">
        <v>9007.1934565299998</v>
      </c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109">
        <v>1088.72133695</v>
      </c>
      <c r="G21" s="31">
        <v>2029.62531696</v>
      </c>
      <c r="H21" s="31">
        <v>2767.47126119</v>
      </c>
      <c r="I21" s="31">
        <v>3836.0378935700001</v>
      </c>
      <c r="J21" s="31">
        <v>4657.22</v>
      </c>
      <c r="K21" s="109">
        <v>5458.32786743</v>
      </c>
      <c r="L21" s="32">
        <v>6225.12958093</v>
      </c>
      <c r="M21" s="32">
        <v>6912.8418140000003</v>
      </c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109">
        <v>242.29597783</v>
      </c>
      <c r="G22" s="31">
        <v>446.05681415999999</v>
      </c>
      <c r="H22" s="31">
        <v>625.88746373000004</v>
      </c>
      <c r="I22" s="31">
        <v>835.65191834999996</v>
      </c>
      <c r="J22" s="31">
        <v>1060.95</v>
      </c>
      <c r="K22" s="109">
        <v>1293.2200140499999</v>
      </c>
      <c r="L22" s="32">
        <v>1454.5365956999999</v>
      </c>
      <c r="M22" s="32">
        <v>1679.89446942</v>
      </c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109">
        <v>2.611615</v>
      </c>
      <c r="G23" s="31">
        <v>4.7340961200000002</v>
      </c>
      <c r="H23" s="31">
        <v>6.46008564</v>
      </c>
      <c r="I23" s="31">
        <v>8.8241944599999993</v>
      </c>
      <c r="J23" s="31">
        <v>11.1</v>
      </c>
      <c r="K23" s="109">
        <v>13.597354210000001</v>
      </c>
      <c r="L23" s="32">
        <v>16.417796419999998</v>
      </c>
      <c r="M23" s="32">
        <v>18.459230689999998</v>
      </c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109">
        <v>45.245822339999997</v>
      </c>
      <c r="G24" s="31">
        <v>57.549417990000002</v>
      </c>
      <c r="H24" s="31">
        <v>68.733096829999994</v>
      </c>
      <c r="I24" s="31">
        <v>75.958027659999999</v>
      </c>
      <c r="J24" s="31">
        <v>79.739999999999995</v>
      </c>
      <c r="K24" s="109">
        <v>89.986276140000001</v>
      </c>
      <c r="L24" s="32">
        <v>96.398576340000005</v>
      </c>
      <c r="M24" s="32">
        <v>99.284391510000006</v>
      </c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110">
        <v>25.697005950000001</v>
      </c>
      <c r="G25" s="31">
        <v>61.467776039999997</v>
      </c>
      <c r="H25" s="31">
        <v>65.614336480000006</v>
      </c>
      <c r="I25" s="31">
        <v>98.00583829</v>
      </c>
      <c r="J25" s="31">
        <v>118.58</v>
      </c>
      <c r="K25" s="110">
        <v>139.65400840999999</v>
      </c>
      <c r="L25" s="31">
        <v>253.12382954</v>
      </c>
      <c r="M25" s="31">
        <v>296.71355090999998</v>
      </c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108">
        <v>3.4736618300000002</v>
      </c>
      <c r="G26" s="22">
        <v>6.3279466099999997</v>
      </c>
      <c r="H26" s="22">
        <v>10.008000470000001</v>
      </c>
      <c r="I26" s="22">
        <v>13.896867329999999</v>
      </c>
      <c r="J26" s="22">
        <v>17.77</v>
      </c>
      <c r="K26" s="108">
        <v>21.92203675</v>
      </c>
      <c r="L26" s="22">
        <v>25.859363429999998</v>
      </c>
      <c r="M26" s="22">
        <v>29.485204159999999</v>
      </c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109">
        <v>2.9772000000000002E-4</v>
      </c>
      <c r="G27" s="31">
        <v>2.1415700000000002E-3</v>
      </c>
      <c r="H27" s="31">
        <v>3.46219E-3</v>
      </c>
      <c r="I27" s="31">
        <v>8.8051399999999995E-3</v>
      </c>
      <c r="J27" s="31">
        <v>0.03</v>
      </c>
      <c r="K27" s="109">
        <v>3.3228359999999998E-2</v>
      </c>
      <c r="L27" s="32">
        <v>4.2579499999999999E-2</v>
      </c>
      <c r="M27" s="32">
        <v>4.4057989999999998E-2</v>
      </c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109"/>
      <c r="G28" s="31"/>
      <c r="H28" s="31"/>
      <c r="I28" s="31"/>
      <c r="J28" s="31"/>
      <c r="K28" s="109"/>
      <c r="L28" s="32"/>
      <c r="M28" s="32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109">
        <v>3.4733641099999999</v>
      </c>
      <c r="G29" s="31">
        <v>6.3258050399999997</v>
      </c>
      <c r="H29" s="31">
        <v>10.00453828</v>
      </c>
      <c r="I29" s="31">
        <v>13.888062189999999</v>
      </c>
      <c r="J29" s="31">
        <v>17.739999999999998</v>
      </c>
      <c r="K29" s="109">
        <v>21.888808390000001</v>
      </c>
      <c r="L29" s="32">
        <v>25.81678393</v>
      </c>
      <c r="M29" s="32">
        <v>29.44114617</v>
      </c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110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108">
        <v>61.259577380000003</v>
      </c>
      <c r="G31" s="22">
        <v>114.67421198</v>
      </c>
      <c r="H31" s="22">
        <v>169.72409764</v>
      </c>
      <c r="I31" s="22">
        <v>224.55953563</v>
      </c>
      <c r="J31" s="22">
        <v>272.75</v>
      </c>
      <c r="K31" s="108">
        <v>334.14708452000002</v>
      </c>
      <c r="L31" s="22">
        <v>385.70308051000001</v>
      </c>
      <c r="M31" s="22">
        <v>437.14272897000001</v>
      </c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109">
        <v>2.3982496599999998</v>
      </c>
      <c r="G32" s="31">
        <v>4.8485761600000004</v>
      </c>
      <c r="H32" s="31">
        <v>7.2183626900000002</v>
      </c>
      <c r="I32" s="31">
        <v>9.6397043999999994</v>
      </c>
      <c r="J32" s="31">
        <v>12.15</v>
      </c>
      <c r="K32" s="109">
        <v>15.48134623</v>
      </c>
      <c r="L32" s="32">
        <v>17.951770369999998</v>
      </c>
      <c r="M32" s="32">
        <v>20.470560750000001</v>
      </c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109">
        <v>51.344060570000003</v>
      </c>
      <c r="G33" s="31">
        <v>94.482206189999999</v>
      </c>
      <c r="H33" s="31">
        <v>139.38088518000001</v>
      </c>
      <c r="I33" s="31">
        <v>183.86807089000001</v>
      </c>
      <c r="J33" s="31">
        <v>221.46</v>
      </c>
      <c r="K33" s="109">
        <v>269.25533111999999</v>
      </c>
      <c r="L33" s="32">
        <v>310.27929131000002</v>
      </c>
      <c r="M33" s="32">
        <v>351.16149453999998</v>
      </c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110">
        <v>0.80152197000000003</v>
      </c>
      <c r="G34" s="31">
        <v>1.63725177</v>
      </c>
      <c r="H34" s="31">
        <v>2.4669624400000001</v>
      </c>
      <c r="I34" s="31">
        <v>3.3130386999999999</v>
      </c>
      <c r="J34" s="31">
        <v>4.18</v>
      </c>
      <c r="K34" s="110">
        <v>5.2769882900000002</v>
      </c>
      <c r="L34" s="31">
        <v>6.1388820600000003</v>
      </c>
      <c r="M34" s="31">
        <v>6.9967091300000002</v>
      </c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109"/>
      <c r="G35" s="31"/>
      <c r="H35" s="31"/>
      <c r="I35" s="31"/>
      <c r="J35" s="31"/>
      <c r="K35" s="109"/>
      <c r="L35" s="32"/>
      <c r="M35" s="32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109">
        <v>0.69042669000000001</v>
      </c>
      <c r="G36" s="31">
        <v>1.3698693099999999</v>
      </c>
      <c r="H36" s="31">
        <v>2.0562823799999999</v>
      </c>
      <c r="I36" s="31">
        <v>2.7493182900000002</v>
      </c>
      <c r="J36" s="31">
        <v>3.44</v>
      </c>
      <c r="K36" s="109">
        <v>4.3348557000000003</v>
      </c>
      <c r="L36" s="32">
        <v>5.0292404199999998</v>
      </c>
      <c r="M36" s="32">
        <v>5.7337425</v>
      </c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110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109"/>
      <c r="G38" s="31"/>
      <c r="H38" s="31"/>
      <c r="I38" s="31"/>
      <c r="J38" s="31"/>
      <c r="K38" s="109"/>
      <c r="L38" s="32"/>
      <c r="M38" s="32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110">
        <v>6.0253184900000001</v>
      </c>
      <c r="G39" s="31">
        <v>12.33630855</v>
      </c>
      <c r="H39" s="31">
        <v>18.601604949999999</v>
      </c>
      <c r="I39" s="31">
        <v>24.98940335</v>
      </c>
      <c r="J39" s="31">
        <v>31.52</v>
      </c>
      <c r="K39" s="110">
        <v>39.798563180000002</v>
      </c>
      <c r="L39" s="31">
        <v>46.303896350000002</v>
      </c>
      <c r="M39" s="31">
        <v>52.780222049999999</v>
      </c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108">
        <v>3.8965435099999999</v>
      </c>
      <c r="G40" s="22">
        <v>6.2184582099999997</v>
      </c>
      <c r="H40" s="22">
        <v>8.3419636300000004</v>
      </c>
      <c r="I40" s="22">
        <v>12.20214663</v>
      </c>
      <c r="J40" s="22">
        <v>14.4</v>
      </c>
      <c r="K40" s="108">
        <v>17.71201155</v>
      </c>
      <c r="L40" s="22">
        <v>21.15311355</v>
      </c>
      <c r="M40" s="22">
        <v>24.34211874</v>
      </c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108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108">
        <v>53.546661790000002</v>
      </c>
      <c r="G42" s="22">
        <v>108.56460152</v>
      </c>
      <c r="H42" s="22">
        <v>164.60894875</v>
      </c>
      <c r="I42" s="22">
        <v>220.56490051</v>
      </c>
      <c r="J42" s="22">
        <v>257.11</v>
      </c>
      <c r="K42" s="108">
        <v>319.42161374</v>
      </c>
      <c r="L42" s="22">
        <v>378.48126028000001</v>
      </c>
      <c r="M42" s="22">
        <v>401.81509685999998</v>
      </c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109"/>
      <c r="G43" s="31"/>
      <c r="H43" s="31"/>
      <c r="I43" s="31"/>
      <c r="J43" s="31"/>
      <c r="K43" s="109"/>
      <c r="L43" s="32"/>
      <c r="M43" s="32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109"/>
      <c r="G44" s="31"/>
      <c r="H44" s="31"/>
      <c r="I44" s="31"/>
      <c r="J44" s="31"/>
      <c r="K44" s="109"/>
      <c r="L44" s="32"/>
      <c r="M44" s="32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110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110">
        <v>53.546661790000002</v>
      </c>
      <c r="G46" s="31">
        <v>108.56460152</v>
      </c>
      <c r="H46" s="31">
        <v>164.60894875</v>
      </c>
      <c r="I46" s="31">
        <v>220.56490051</v>
      </c>
      <c r="J46" s="31">
        <v>257.11</v>
      </c>
      <c r="K46" s="110">
        <v>319.42161374</v>
      </c>
      <c r="L46" s="31">
        <v>378.48126028000001</v>
      </c>
      <c r="M46" s="31">
        <v>401.81509685999998</v>
      </c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110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108">
        <v>577.76575864999995</v>
      </c>
      <c r="G48" s="22">
        <v>1100.8185232400001</v>
      </c>
      <c r="H48" s="22">
        <v>1668.57503337</v>
      </c>
      <c r="I48" s="22">
        <v>2229.1283451600002</v>
      </c>
      <c r="J48" s="22">
        <v>2807.71</v>
      </c>
      <c r="K48" s="108">
        <v>3357.6171737599998</v>
      </c>
      <c r="L48" s="22">
        <v>4105.1074944299999</v>
      </c>
      <c r="M48" s="22">
        <v>4631.5465920699999</v>
      </c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108">
        <v>16.42986616</v>
      </c>
      <c r="G49" s="22">
        <v>31.44103462</v>
      </c>
      <c r="H49" s="22">
        <v>50.8716121</v>
      </c>
      <c r="I49" s="22">
        <v>71.885117469999997</v>
      </c>
      <c r="J49" s="22">
        <v>92.22</v>
      </c>
      <c r="K49" s="108">
        <v>116.70537582999999</v>
      </c>
      <c r="L49" s="22">
        <v>243.20163008</v>
      </c>
      <c r="M49" s="22">
        <v>262.93738450000001</v>
      </c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109">
        <v>8.4414025000000006</v>
      </c>
      <c r="G50" s="31">
        <v>13.38515286</v>
      </c>
      <c r="H50" s="31">
        <v>22.07527443</v>
      </c>
      <c r="I50" s="31">
        <v>33.163198610000002</v>
      </c>
      <c r="J50" s="31">
        <v>43.14</v>
      </c>
      <c r="K50" s="109">
        <v>59.652023819999997</v>
      </c>
      <c r="L50" s="32">
        <v>177.34241897000001</v>
      </c>
      <c r="M50" s="32">
        <v>186.86905293000001</v>
      </c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110">
        <v>7.9884636599999999</v>
      </c>
      <c r="G51" s="31">
        <v>18.055881759999998</v>
      </c>
      <c r="H51" s="31">
        <v>28.79633767</v>
      </c>
      <c r="I51" s="31">
        <v>38.721918860000002</v>
      </c>
      <c r="J51" s="31">
        <v>49.08</v>
      </c>
      <c r="K51" s="110">
        <v>57.053352009999998</v>
      </c>
      <c r="L51" s="31">
        <v>65.859211110000004</v>
      </c>
      <c r="M51" s="31">
        <v>76.068331569999998</v>
      </c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108">
        <v>401.08456815</v>
      </c>
      <c r="G52" s="22">
        <v>756.91988135999998</v>
      </c>
      <c r="H52" s="22">
        <v>1154.42995713</v>
      </c>
      <c r="I52" s="22">
        <v>1529.11405373</v>
      </c>
      <c r="J52" s="22">
        <v>1899.88</v>
      </c>
      <c r="K52" s="108">
        <v>2310.0560123700002</v>
      </c>
      <c r="L52" s="22">
        <v>2724.10377225</v>
      </c>
      <c r="M52" s="22">
        <v>3138.9493317500001</v>
      </c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109">
        <v>20.57154577</v>
      </c>
      <c r="G53" s="31">
        <v>40.85394324</v>
      </c>
      <c r="H53" s="31">
        <v>57.245644249999998</v>
      </c>
      <c r="I53" s="31">
        <v>81.759064699999996</v>
      </c>
      <c r="J53" s="31">
        <v>106.17</v>
      </c>
      <c r="K53" s="109">
        <v>127.01764452</v>
      </c>
      <c r="L53" s="32">
        <v>154.82036696</v>
      </c>
      <c r="M53" s="32">
        <v>176.81237680999999</v>
      </c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109">
        <v>4.7141032999999997</v>
      </c>
      <c r="G54" s="31">
        <v>11.27754421</v>
      </c>
      <c r="H54" s="31">
        <v>20.947321630000001</v>
      </c>
      <c r="I54" s="31">
        <v>29.072745609999998</v>
      </c>
      <c r="J54" s="31">
        <v>37.15</v>
      </c>
      <c r="K54" s="109">
        <v>44.931060549999998</v>
      </c>
      <c r="L54" s="32">
        <v>53.278165700000002</v>
      </c>
      <c r="M54" s="32">
        <v>60.669084130000002</v>
      </c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109">
        <v>355.79275080000002</v>
      </c>
      <c r="G55" s="31">
        <v>660.12462311000002</v>
      </c>
      <c r="H55" s="31">
        <v>1003.44668903</v>
      </c>
      <c r="I55" s="31">
        <v>1323.0492864299999</v>
      </c>
      <c r="J55" s="31">
        <v>1639.94</v>
      </c>
      <c r="K55" s="109">
        <v>1996.3029069500001</v>
      </c>
      <c r="L55" s="32">
        <v>2348.1559530899999</v>
      </c>
      <c r="M55" s="32">
        <v>2710.6869603300001</v>
      </c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110">
        <v>20.006168280000001</v>
      </c>
      <c r="G56" s="31">
        <v>44.663770800000002</v>
      </c>
      <c r="H56" s="31">
        <v>72.790302220000001</v>
      </c>
      <c r="I56" s="31">
        <v>95.232956990000005</v>
      </c>
      <c r="J56" s="31">
        <v>116.62</v>
      </c>
      <c r="K56" s="110">
        <v>141.80440035000001</v>
      </c>
      <c r="L56" s="31">
        <v>167.84928650000001</v>
      </c>
      <c r="M56" s="31">
        <v>190.78091047999999</v>
      </c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108">
        <v>2.8320717499999999</v>
      </c>
      <c r="G57" s="22">
        <v>15.319975550000001</v>
      </c>
      <c r="H57" s="22">
        <v>28.605821540000001</v>
      </c>
      <c r="I57" s="22">
        <v>34.605986860000002</v>
      </c>
      <c r="J57" s="22">
        <v>39.74</v>
      </c>
      <c r="K57" s="108">
        <v>43.588088759999998</v>
      </c>
      <c r="L57" s="22">
        <v>47.551946970000003</v>
      </c>
      <c r="M57" s="22">
        <v>52.334347350000002</v>
      </c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109">
        <v>0.55068558999999995</v>
      </c>
      <c r="G58" s="31">
        <v>11.975325720000001</v>
      </c>
      <c r="H58" s="31">
        <v>20.980455389999999</v>
      </c>
      <c r="I58" s="31">
        <v>21.720841440000001</v>
      </c>
      <c r="J58" s="31">
        <v>23.24</v>
      </c>
      <c r="K58" s="109">
        <v>24.298519890000001</v>
      </c>
      <c r="L58" s="32">
        <v>26.739789389999999</v>
      </c>
      <c r="M58" s="32">
        <v>27.50886895</v>
      </c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109">
        <v>0.26602940000000003</v>
      </c>
      <c r="G59" s="31">
        <v>0.26602940000000003</v>
      </c>
      <c r="H59" s="31">
        <v>0.30778939999999999</v>
      </c>
      <c r="I59" s="31">
        <v>0.51289779999999996</v>
      </c>
      <c r="J59" s="31">
        <v>1.21</v>
      </c>
      <c r="K59" s="109">
        <v>1.93760529</v>
      </c>
      <c r="L59" s="32">
        <v>2.3294140900000002</v>
      </c>
      <c r="M59" s="32">
        <v>3.5382200899999998</v>
      </c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109">
        <v>1.4000688299999999</v>
      </c>
      <c r="G60" s="31">
        <v>2.6243659300000002</v>
      </c>
      <c r="H60" s="31">
        <v>6.9343864499999999</v>
      </c>
      <c r="I60" s="31">
        <v>11.81343068</v>
      </c>
      <c r="J60" s="31">
        <v>14.75</v>
      </c>
      <c r="K60" s="109">
        <v>16.717113650000002</v>
      </c>
      <c r="L60" s="32">
        <v>17.67326641</v>
      </c>
      <c r="M60" s="32">
        <v>20.555022319999999</v>
      </c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110">
        <v>0.61528793000000004</v>
      </c>
      <c r="G61" s="31">
        <v>0.45425450000000001</v>
      </c>
      <c r="H61" s="31">
        <v>0.38319029999999998</v>
      </c>
      <c r="I61" s="31">
        <v>0.55881694000000004</v>
      </c>
      <c r="J61" s="31">
        <v>0.54</v>
      </c>
      <c r="K61" s="110">
        <v>0.63484993000000001</v>
      </c>
      <c r="L61" s="31">
        <v>0.80947707999999996</v>
      </c>
      <c r="M61" s="31">
        <v>0.73223598999999995</v>
      </c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108">
        <v>66.722882279999993</v>
      </c>
      <c r="G62" s="22">
        <v>109.73581998</v>
      </c>
      <c r="H62" s="22">
        <v>136.93753716000001</v>
      </c>
      <c r="I62" s="22">
        <v>196.18392951000001</v>
      </c>
      <c r="J62" s="22">
        <v>243.9</v>
      </c>
      <c r="K62" s="108">
        <v>283.34431716</v>
      </c>
      <c r="L62" s="22">
        <v>315.05667706000003</v>
      </c>
      <c r="M62" s="22">
        <v>323.76063465999999</v>
      </c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109">
        <v>5.2644734499999997</v>
      </c>
      <c r="G63" s="31">
        <v>9.6068210199999999</v>
      </c>
      <c r="H63" s="31">
        <v>17.49352962</v>
      </c>
      <c r="I63" s="31">
        <v>22.880997799999999</v>
      </c>
      <c r="J63" s="31">
        <v>30.13</v>
      </c>
      <c r="K63" s="109">
        <v>37.09849097</v>
      </c>
      <c r="L63" s="32">
        <v>40.740426730000003</v>
      </c>
      <c r="M63" s="32">
        <v>44.7326567</v>
      </c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109">
        <v>1.1522216300000001</v>
      </c>
      <c r="G64" s="31">
        <v>5.3871108799999998</v>
      </c>
      <c r="H64" s="31">
        <v>11.448421939999999</v>
      </c>
      <c r="I64" s="31">
        <v>16.266875949999999</v>
      </c>
      <c r="J64" s="31">
        <v>22.95</v>
      </c>
      <c r="K64" s="109">
        <v>28.471216819999999</v>
      </c>
      <c r="L64" s="32">
        <v>33.127240950000001</v>
      </c>
      <c r="M64" s="32">
        <v>34.33901487</v>
      </c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109">
        <v>16.25762138</v>
      </c>
      <c r="G65" s="31">
        <v>17.166942630000001</v>
      </c>
      <c r="H65" s="31">
        <v>19.00423588</v>
      </c>
      <c r="I65" s="31">
        <v>47.218588279999999</v>
      </c>
      <c r="J65" s="31">
        <v>49.45</v>
      </c>
      <c r="K65" s="109">
        <v>55.87591493</v>
      </c>
      <c r="L65" s="32">
        <v>77.773515250000003</v>
      </c>
      <c r="M65" s="32">
        <v>79.702127390000001</v>
      </c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109">
        <v>1.6582503</v>
      </c>
      <c r="G66" s="31">
        <v>3.1912701600000002</v>
      </c>
      <c r="H66" s="31">
        <v>4.5141138600000001</v>
      </c>
      <c r="I66" s="31">
        <v>5.9596050500000004</v>
      </c>
      <c r="J66" s="31">
        <v>11.68</v>
      </c>
      <c r="K66" s="109">
        <v>12.996840389999999</v>
      </c>
      <c r="L66" s="32">
        <v>14.51038733</v>
      </c>
      <c r="M66" s="32">
        <v>16.07847615</v>
      </c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109"/>
      <c r="G67" s="31"/>
      <c r="H67" s="31"/>
      <c r="I67" s="31">
        <v>1.3304119999999999E-2</v>
      </c>
      <c r="J67" s="31">
        <v>0.05</v>
      </c>
      <c r="K67" s="109">
        <v>2.7589853899999999</v>
      </c>
      <c r="L67" s="32">
        <v>2.7589853899999999</v>
      </c>
      <c r="M67" s="32">
        <v>2.7589853899999999</v>
      </c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110">
        <v>42.390315520000001</v>
      </c>
      <c r="G68" s="31">
        <v>74.383675289999999</v>
      </c>
      <c r="H68" s="31">
        <v>84.477235859999993</v>
      </c>
      <c r="I68" s="31">
        <v>103.84455831</v>
      </c>
      <c r="J68" s="31">
        <v>129.65</v>
      </c>
      <c r="K68" s="110">
        <v>146.14286866</v>
      </c>
      <c r="L68" s="31">
        <v>146.14612141000001</v>
      </c>
      <c r="M68" s="31">
        <v>146.14937416000001</v>
      </c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108">
        <v>4.9663214299999998</v>
      </c>
      <c r="G69" s="22">
        <v>32.625462730000002</v>
      </c>
      <c r="H69" s="22">
        <v>67.857477889999998</v>
      </c>
      <c r="I69" s="22">
        <v>88.730616240000003</v>
      </c>
      <c r="J69" s="22">
        <v>138.37</v>
      </c>
      <c r="K69" s="108">
        <v>144.72746246</v>
      </c>
      <c r="L69" s="22">
        <v>149.61926729000001</v>
      </c>
      <c r="M69" s="22">
        <v>156.91457170999999</v>
      </c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109">
        <v>8.9930889999999999E-2</v>
      </c>
      <c r="G70" s="31">
        <v>0.17055907000000001</v>
      </c>
      <c r="H70" s="31">
        <v>0.48133045000000002</v>
      </c>
      <c r="I70" s="31">
        <v>0.5640037</v>
      </c>
      <c r="J70" s="31">
        <v>0.64</v>
      </c>
      <c r="K70" s="109">
        <v>1.0615188099999999</v>
      </c>
      <c r="L70" s="32">
        <v>1.1511140500000001</v>
      </c>
      <c r="M70" s="32">
        <v>1.22697901</v>
      </c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110">
        <v>4.8763905400000001</v>
      </c>
      <c r="G71" s="31">
        <v>32.454903659999999</v>
      </c>
      <c r="H71" s="31">
        <v>67.376147439999997</v>
      </c>
      <c r="I71" s="31">
        <v>88.166612540000003</v>
      </c>
      <c r="J71" s="31">
        <v>137.72</v>
      </c>
      <c r="K71" s="110">
        <v>143.66594365</v>
      </c>
      <c r="L71" s="31">
        <v>148.46815323999999</v>
      </c>
      <c r="M71" s="31">
        <v>155.68759270000001</v>
      </c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108">
        <v>85.730048879999998</v>
      </c>
      <c r="G72" s="22">
        <v>154.77634900000001</v>
      </c>
      <c r="H72" s="22">
        <v>229.87262755</v>
      </c>
      <c r="I72" s="22">
        <v>308.60864135000003</v>
      </c>
      <c r="J72" s="22">
        <v>393.59</v>
      </c>
      <c r="K72" s="108">
        <v>459.19591717999998</v>
      </c>
      <c r="L72" s="22">
        <v>625.57420077999996</v>
      </c>
      <c r="M72" s="22">
        <v>696.65032210000004</v>
      </c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109">
        <v>13.524484299999999</v>
      </c>
      <c r="G73" s="31">
        <v>16.341680969999999</v>
      </c>
      <c r="H73" s="31">
        <v>18.50022396</v>
      </c>
      <c r="I73" s="31">
        <v>21.62133175</v>
      </c>
      <c r="J73" s="31">
        <v>35.840000000000003</v>
      </c>
      <c r="K73" s="109">
        <v>40.195573789999997</v>
      </c>
      <c r="L73" s="32">
        <v>44.438533710000002</v>
      </c>
      <c r="M73" s="32">
        <v>46.872200390000003</v>
      </c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110">
        <v>72.205564580000001</v>
      </c>
      <c r="G74" s="31">
        <v>138.43466803000001</v>
      </c>
      <c r="H74" s="31">
        <v>211.37240359</v>
      </c>
      <c r="I74" s="31">
        <v>286.9873096</v>
      </c>
      <c r="J74" s="31">
        <v>357.75</v>
      </c>
      <c r="K74" s="110">
        <v>419.00034339000001</v>
      </c>
      <c r="L74" s="31">
        <v>581.13566706999995</v>
      </c>
      <c r="M74" s="31">
        <v>649.77812171000005</v>
      </c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108">
        <v>651.01454496999997</v>
      </c>
      <c r="G75" s="22">
        <v>1703.43972553</v>
      </c>
      <c r="H75" s="22">
        <v>2670.45683074</v>
      </c>
      <c r="I75" s="22">
        <v>3186.1693515699999</v>
      </c>
      <c r="J75" s="22">
        <v>3907.84</v>
      </c>
      <c r="K75" s="108">
        <v>4379.9547946900002</v>
      </c>
      <c r="L75" s="22">
        <v>5116.4392187499998</v>
      </c>
      <c r="M75" s="22">
        <v>5560.4961759999997</v>
      </c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108">
        <v>541.24328356000001</v>
      </c>
      <c r="G76" s="22">
        <v>1360.0971981499999</v>
      </c>
      <c r="H76" s="22">
        <v>1969.0960066499999</v>
      </c>
      <c r="I76" s="22">
        <v>2264.8692668799999</v>
      </c>
      <c r="J76" s="22">
        <v>2664.3</v>
      </c>
      <c r="K76" s="108">
        <v>2959.7326258500002</v>
      </c>
      <c r="L76" s="22">
        <v>3424.2510634</v>
      </c>
      <c r="M76" s="22">
        <v>3679.6334679800002</v>
      </c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109">
        <v>0.53689604000000002</v>
      </c>
      <c r="G77" s="31">
        <v>0.79372098000000002</v>
      </c>
      <c r="H77" s="31">
        <v>9.3274729799999996</v>
      </c>
      <c r="I77" s="31">
        <v>9.8902164900000002</v>
      </c>
      <c r="J77" s="31">
        <v>11.02</v>
      </c>
      <c r="K77" s="109">
        <v>11.918536680000001</v>
      </c>
      <c r="L77" s="32">
        <v>12.539972219999999</v>
      </c>
      <c r="M77" s="32">
        <v>12.822322700000001</v>
      </c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109">
        <v>540.67244552</v>
      </c>
      <c r="G78" s="31">
        <v>1358.2142894999999</v>
      </c>
      <c r="H78" s="31">
        <v>1957.77159095</v>
      </c>
      <c r="I78" s="31">
        <v>2253.28396935</v>
      </c>
      <c r="J78" s="31">
        <v>2650.42</v>
      </c>
      <c r="K78" s="109">
        <v>2944.9355389299999</v>
      </c>
      <c r="L78" s="32">
        <v>3408.5939467600001</v>
      </c>
      <c r="M78" s="32">
        <v>3663.6243165599999</v>
      </c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109"/>
      <c r="G79" s="31"/>
      <c r="H79" s="31"/>
      <c r="I79" s="31"/>
      <c r="J79" s="31"/>
      <c r="K79" s="109"/>
      <c r="L79" s="32"/>
      <c r="M79" s="32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110">
        <v>3.3942E-2</v>
      </c>
      <c r="G80" s="31">
        <v>1.0891876700000001</v>
      </c>
      <c r="H80" s="31">
        <v>1.9969427200000001</v>
      </c>
      <c r="I80" s="31">
        <v>1.69508104</v>
      </c>
      <c r="J80" s="31">
        <v>2.85</v>
      </c>
      <c r="K80" s="110">
        <v>2.87855024</v>
      </c>
      <c r="L80" s="31">
        <v>3.1171444199999998</v>
      </c>
      <c r="M80" s="31">
        <v>3.1868287199999998</v>
      </c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108">
        <v>102.86784197999999</v>
      </c>
      <c r="G81" s="22">
        <v>132.80515571999999</v>
      </c>
      <c r="H81" s="22">
        <v>298.27288736999998</v>
      </c>
      <c r="I81" s="22">
        <v>392.01818639999999</v>
      </c>
      <c r="J81" s="22">
        <v>528.04</v>
      </c>
      <c r="K81" s="108">
        <v>654.54915185000004</v>
      </c>
      <c r="L81" s="22">
        <v>835.95961070999999</v>
      </c>
      <c r="M81" s="22">
        <v>917.14393409000002</v>
      </c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109"/>
      <c r="G82" s="31">
        <v>4.8106000000000003E-2</v>
      </c>
      <c r="H82" s="31">
        <v>5.3106E-2</v>
      </c>
      <c r="I82" s="31">
        <v>6.0106E-2</v>
      </c>
      <c r="J82" s="31">
        <v>0.06</v>
      </c>
      <c r="K82" s="109">
        <v>0.43368600000000002</v>
      </c>
      <c r="L82" s="32">
        <v>0.46611499000000001</v>
      </c>
      <c r="M82" s="32">
        <v>0.87644568</v>
      </c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109">
        <v>102.84065998</v>
      </c>
      <c r="G83" s="31">
        <v>132.70268571</v>
      </c>
      <c r="H83" s="31">
        <v>298.01838616999999</v>
      </c>
      <c r="I83" s="31">
        <v>391.74744851999998</v>
      </c>
      <c r="J83" s="31">
        <v>527.72</v>
      </c>
      <c r="K83" s="109">
        <v>653.83149926999999</v>
      </c>
      <c r="L83" s="32">
        <v>835.14756284999999</v>
      </c>
      <c r="M83" s="32">
        <v>915.92861946999994</v>
      </c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109"/>
      <c r="G84" s="31"/>
      <c r="H84" s="31"/>
      <c r="I84" s="31"/>
      <c r="J84" s="31"/>
      <c r="K84" s="109"/>
      <c r="L84" s="32"/>
      <c r="M84" s="32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110">
        <v>2.7182000000000001E-2</v>
      </c>
      <c r="G85" s="31">
        <v>5.4364009999999997E-2</v>
      </c>
      <c r="H85" s="31">
        <v>0.2013952</v>
      </c>
      <c r="I85" s="31">
        <v>0.21063187999999999</v>
      </c>
      <c r="J85" s="31">
        <v>0.26</v>
      </c>
      <c r="K85" s="110">
        <v>0.28396658000000002</v>
      </c>
      <c r="L85" s="31">
        <v>0.34593287</v>
      </c>
      <c r="M85" s="31">
        <v>0.33886894000000001</v>
      </c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108">
        <v>4.13406027</v>
      </c>
      <c r="G86" s="22">
        <v>11.605047689999999</v>
      </c>
      <c r="H86" s="22">
        <v>15.68001866</v>
      </c>
      <c r="I86" s="22">
        <v>20.938776669999999</v>
      </c>
      <c r="J86" s="22">
        <v>54.06</v>
      </c>
      <c r="K86" s="108">
        <v>74.546650279999994</v>
      </c>
      <c r="L86" s="22">
        <v>87.225249689999998</v>
      </c>
      <c r="M86" s="22">
        <v>92.990411910000006</v>
      </c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109">
        <v>4.13406027</v>
      </c>
      <c r="G87" s="31">
        <v>11.605047689999999</v>
      </c>
      <c r="H87" s="31">
        <v>15.68001866</v>
      </c>
      <c r="I87" s="31">
        <v>20.921170419999999</v>
      </c>
      <c r="J87" s="31">
        <v>31.65</v>
      </c>
      <c r="K87" s="109">
        <v>52.100990469999999</v>
      </c>
      <c r="L87" s="32">
        <v>64.786189879999995</v>
      </c>
      <c r="M87" s="32">
        <v>69.600677059999995</v>
      </c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110"/>
      <c r="G88" s="31"/>
      <c r="H88" s="31"/>
      <c r="I88" s="31">
        <v>1.760625E-2</v>
      </c>
      <c r="J88" s="31">
        <v>22.41</v>
      </c>
      <c r="K88" s="110">
        <v>22.445659809999999</v>
      </c>
      <c r="L88" s="31">
        <v>22.43905981</v>
      </c>
      <c r="M88" s="31">
        <v>23.38973485</v>
      </c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108">
        <v>2.76935916</v>
      </c>
      <c r="G89" s="22">
        <v>198.93232397</v>
      </c>
      <c r="H89" s="22">
        <v>387.40791805999999</v>
      </c>
      <c r="I89" s="22">
        <v>508.34312161999998</v>
      </c>
      <c r="J89" s="22">
        <v>661.43</v>
      </c>
      <c r="K89" s="108">
        <v>691.12636670999996</v>
      </c>
      <c r="L89" s="22">
        <v>769.00329495000005</v>
      </c>
      <c r="M89" s="22">
        <v>870.72836201999996</v>
      </c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110">
        <v>2.76935916</v>
      </c>
      <c r="G90" s="31">
        <v>198.93232397</v>
      </c>
      <c r="H90" s="31">
        <v>387.40791805999999</v>
      </c>
      <c r="I90" s="31">
        <v>508.34312161999998</v>
      </c>
      <c r="J90" s="31">
        <v>661.43</v>
      </c>
      <c r="K90" s="110">
        <v>691.12636670999996</v>
      </c>
      <c r="L90" s="31">
        <v>769.00329495000005</v>
      </c>
      <c r="M90" s="31">
        <v>870.72836201999996</v>
      </c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108">
        <v>44083.013929989997</v>
      </c>
      <c r="G91" s="22">
        <v>63841.011205930001</v>
      </c>
      <c r="H91" s="22">
        <v>107699.35579895999</v>
      </c>
      <c r="I91" s="22">
        <v>161888.91768566999</v>
      </c>
      <c r="J91" s="22">
        <v>193154.07</v>
      </c>
      <c r="K91" s="108">
        <v>214209.10658791999</v>
      </c>
      <c r="L91" s="22">
        <v>235990.05084700999</v>
      </c>
      <c r="M91" s="22">
        <v>248663.65746111001</v>
      </c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108">
        <v>9028.3174512000005</v>
      </c>
      <c r="G92" s="22">
        <v>14129.63093603</v>
      </c>
      <c r="H92" s="22">
        <v>27620.139806750001</v>
      </c>
      <c r="I92" s="22">
        <v>43348.130888079999</v>
      </c>
      <c r="J92" s="22">
        <v>52905.31</v>
      </c>
      <c r="K92" s="108">
        <v>58714.638879680002</v>
      </c>
      <c r="L92" s="22">
        <v>65406.211487070002</v>
      </c>
      <c r="M92" s="22">
        <v>69927.527967729999</v>
      </c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110">
        <v>9028.3174512000005</v>
      </c>
      <c r="G93" s="31">
        <v>14129.63093603</v>
      </c>
      <c r="H93" s="31">
        <v>27620.139806750001</v>
      </c>
      <c r="I93" s="31">
        <v>43348.130888079999</v>
      </c>
      <c r="J93" s="31">
        <v>52905.31</v>
      </c>
      <c r="K93" s="110">
        <v>58714.638879680002</v>
      </c>
      <c r="L93" s="31">
        <v>65406.211487070002</v>
      </c>
      <c r="M93" s="31">
        <v>69927.527967729999</v>
      </c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108">
        <v>1685</v>
      </c>
      <c r="G94" s="22">
        <v>5556</v>
      </c>
      <c r="H94" s="22">
        <v>8101.2078535800001</v>
      </c>
      <c r="I94" s="22">
        <v>13461.739539370001</v>
      </c>
      <c r="J94" s="22">
        <v>17131.740000000002</v>
      </c>
      <c r="K94" s="108">
        <v>21191.947392950002</v>
      </c>
      <c r="L94" s="22">
        <v>25031.947392950002</v>
      </c>
      <c r="M94" s="22">
        <v>27402.947726170001</v>
      </c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109"/>
      <c r="G95" s="31"/>
      <c r="H95" s="31"/>
      <c r="I95" s="31">
        <v>0.52999503999999997</v>
      </c>
      <c r="J95" s="31">
        <v>0.53</v>
      </c>
      <c r="K95" s="109">
        <v>0.52999503999999997</v>
      </c>
      <c r="L95" s="32">
        <v>0.52999503999999997</v>
      </c>
      <c r="M95" s="32">
        <v>0.52999503999999997</v>
      </c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110">
        <v>1685</v>
      </c>
      <c r="G96" s="31">
        <v>5556</v>
      </c>
      <c r="H96" s="31">
        <v>8101.2078535800001</v>
      </c>
      <c r="I96" s="31">
        <v>13461.20954433</v>
      </c>
      <c r="J96" s="31">
        <v>17131.21</v>
      </c>
      <c r="K96" s="110">
        <v>21191.417397910001</v>
      </c>
      <c r="L96" s="31">
        <v>25031.417397910001</v>
      </c>
      <c r="M96" s="31">
        <v>27402.417731130001</v>
      </c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108"/>
      <c r="G97" s="22">
        <v>0.43707902999999998</v>
      </c>
      <c r="H97" s="22">
        <v>0.43707902999999998</v>
      </c>
      <c r="I97" s="22">
        <v>0.43707902999999998</v>
      </c>
      <c r="J97" s="22">
        <v>3.06</v>
      </c>
      <c r="K97" s="108">
        <v>3.0589290299999998</v>
      </c>
      <c r="L97" s="22">
        <v>3.0589290299999998</v>
      </c>
      <c r="M97" s="22">
        <v>4.0589290299999998</v>
      </c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109"/>
      <c r="G98" s="31">
        <v>0.43707902999999998</v>
      </c>
      <c r="H98" s="31">
        <v>0.43707902999999998</v>
      </c>
      <c r="I98" s="31">
        <v>0.43707902999999998</v>
      </c>
      <c r="J98" s="31">
        <v>3.06</v>
      </c>
      <c r="K98" s="109">
        <v>3.0589290299999998</v>
      </c>
      <c r="L98" s="32">
        <v>3.0589290299999998</v>
      </c>
      <c r="M98" s="32">
        <v>4.0589290299999998</v>
      </c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110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108"/>
      <c r="G100" s="22"/>
      <c r="H100" s="22"/>
      <c r="I100" s="22"/>
      <c r="J100" s="22"/>
      <c r="K100" s="108">
        <v>13.281469550000001</v>
      </c>
      <c r="L100" s="22">
        <v>13.281469550000001</v>
      </c>
      <c r="M100" s="22">
        <v>13.281469550000001</v>
      </c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109"/>
      <c r="G101" s="31"/>
      <c r="H101" s="31"/>
      <c r="I101" s="31"/>
      <c r="J101" s="31"/>
      <c r="K101" s="109">
        <v>13.281469550000001</v>
      </c>
      <c r="L101" s="32">
        <v>13.281469550000001</v>
      </c>
      <c r="M101" s="32">
        <v>13.281469550000001</v>
      </c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110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108">
        <v>33369.69647879</v>
      </c>
      <c r="G103" s="22">
        <v>44154.943190869999</v>
      </c>
      <c r="H103" s="22">
        <v>71977.571059599999</v>
      </c>
      <c r="I103" s="22">
        <v>105078.61017919</v>
      </c>
      <c r="J103" s="22">
        <v>123113.97</v>
      </c>
      <c r="K103" s="108">
        <v>134286.17991671001</v>
      </c>
      <c r="L103" s="22">
        <v>145535.55156841001</v>
      </c>
      <c r="M103" s="22">
        <v>151315.84136863</v>
      </c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109"/>
      <c r="G104" s="31"/>
      <c r="H104" s="31">
        <v>2.6218499999999998</v>
      </c>
      <c r="I104" s="31">
        <v>2.6218499999999998</v>
      </c>
      <c r="J104" s="31"/>
      <c r="K104" s="109"/>
      <c r="L104" s="32">
        <v>8.1307009999999999E-2</v>
      </c>
      <c r="M104" s="32">
        <v>8.1307009999999999E-2</v>
      </c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109"/>
      <c r="G105" s="31">
        <v>1.5200000000000001E-4</v>
      </c>
      <c r="H105" s="31">
        <v>4.5600000000000003E-4</v>
      </c>
      <c r="I105" s="31">
        <v>4.5600000000000003E-4</v>
      </c>
      <c r="J105" s="31">
        <v>0</v>
      </c>
      <c r="K105" s="109">
        <v>7.6000000000000004E-4</v>
      </c>
      <c r="L105" s="32">
        <v>9.1200000000000005E-4</v>
      </c>
      <c r="M105" s="32">
        <v>9.1200000000000005E-4</v>
      </c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109">
        <v>17720.693030139999</v>
      </c>
      <c r="G106" s="31">
        <v>17795.9294801</v>
      </c>
      <c r="H106" s="31">
        <v>17797.94008343</v>
      </c>
      <c r="I106" s="31">
        <v>17836.926790099998</v>
      </c>
      <c r="J106" s="31">
        <v>18049.55</v>
      </c>
      <c r="K106" s="109">
        <v>18014.30788507</v>
      </c>
      <c r="L106" s="32">
        <v>18037.569956079999</v>
      </c>
      <c r="M106" s="32">
        <v>18017.534236219999</v>
      </c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109"/>
      <c r="G107" s="31"/>
      <c r="H107" s="31"/>
      <c r="I107" s="31"/>
      <c r="J107" s="31"/>
      <c r="K107" s="109"/>
      <c r="L107" s="32"/>
      <c r="M107" s="32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109"/>
      <c r="G108" s="31">
        <v>5.413519E-2</v>
      </c>
      <c r="H108" s="31">
        <v>5.413519E-2</v>
      </c>
      <c r="I108" s="31">
        <v>5.413519E-2</v>
      </c>
      <c r="J108" s="31">
        <v>0.05</v>
      </c>
      <c r="K108" s="109">
        <v>5.413519E-2</v>
      </c>
      <c r="L108" s="32">
        <v>5.413519E-2</v>
      </c>
      <c r="M108" s="32">
        <v>5.413519E-2</v>
      </c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110">
        <v>15649.003448650001</v>
      </c>
      <c r="G109" s="31">
        <v>26358.95942358</v>
      </c>
      <c r="H109" s="31">
        <v>54176.954534980003</v>
      </c>
      <c r="I109" s="31">
        <v>87239.006947899994</v>
      </c>
      <c r="J109" s="31">
        <v>105064.36</v>
      </c>
      <c r="K109" s="110">
        <v>116271.81713645</v>
      </c>
      <c r="L109" s="31">
        <v>127497.84525812999</v>
      </c>
      <c r="M109" s="31">
        <v>133298.17077821001</v>
      </c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108">
        <v>16139.125175470001</v>
      </c>
      <c r="G110" s="22">
        <v>19995.583494210001</v>
      </c>
      <c r="H110" s="22">
        <v>20962.943572550001</v>
      </c>
      <c r="I110" s="22">
        <v>22005.90525009</v>
      </c>
      <c r="J110" s="22">
        <v>23510.25</v>
      </c>
      <c r="K110" s="108">
        <v>25680.874503089999</v>
      </c>
      <c r="L110" s="22">
        <v>26773.26537239</v>
      </c>
      <c r="M110" s="22">
        <v>27395.92355847</v>
      </c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108">
        <v>16139.125175470001</v>
      </c>
      <c r="G111" s="22">
        <v>19845.583494210001</v>
      </c>
      <c r="H111" s="22">
        <v>20811.453572549999</v>
      </c>
      <c r="I111" s="22">
        <v>21850.775250089999</v>
      </c>
      <c r="J111" s="22">
        <v>23343.46</v>
      </c>
      <c r="K111" s="108">
        <v>25190.93450309</v>
      </c>
      <c r="L111" s="22">
        <v>25843.325372390002</v>
      </c>
      <c r="M111" s="22">
        <v>25864.99355847</v>
      </c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109"/>
      <c r="G112" s="31"/>
      <c r="H112" s="31"/>
      <c r="I112" s="31"/>
      <c r="J112" s="31"/>
      <c r="K112" s="109"/>
      <c r="L112" s="32"/>
      <c r="M112" s="32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109">
        <v>972.08657188999996</v>
      </c>
      <c r="G113" s="31">
        <v>4749.0746393199997</v>
      </c>
      <c r="H113" s="31">
        <v>5256.8272206800002</v>
      </c>
      <c r="I113" s="31">
        <v>6403.59342079</v>
      </c>
      <c r="J113" s="31">
        <v>7111.92</v>
      </c>
      <c r="K113" s="109">
        <v>8485.0523722800008</v>
      </c>
      <c r="L113" s="32">
        <v>8485.0523722800008</v>
      </c>
      <c r="M113" s="32">
        <v>8485.0523722800008</v>
      </c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109">
        <v>47.738430119999997</v>
      </c>
      <c r="G114" s="31">
        <v>59.895155350000003</v>
      </c>
      <c r="H114" s="31">
        <v>76.697091</v>
      </c>
      <c r="I114" s="31">
        <v>100.67478908</v>
      </c>
      <c r="J114" s="31">
        <v>132.25</v>
      </c>
      <c r="K114" s="109">
        <v>185.39527344999999</v>
      </c>
      <c r="L114" s="32">
        <v>189.20591630000001</v>
      </c>
      <c r="M114" s="32">
        <v>190.26232286000001</v>
      </c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109">
        <v>9.2800000000000001E-4</v>
      </c>
      <c r="G115" s="31">
        <v>1.8600000000000001E-3</v>
      </c>
      <c r="H115" s="31">
        <v>2.797E-3</v>
      </c>
      <c r="I115" s="31">
        <v>3.7169799999999999E-3</v>
      </c>
      <c r="J115" s="31">
        <v>0.01</v>
      </c>
      <c r="K115" s="109">
        <v>5.6116500000000001E-3</v>
      </c>
      <c r="L115" s="32">
        <v>6.5654700000000003E-3</v>
      </c>
      <c r="M115" s="32">
        <v>7.5236499999999998E-3</v>
      </c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110">
        <v>15119.299245460001</v>
      </c>
      <c r="G116" s="31">
        <v>15036.611839540001</v>
      </c>
      <c r="H116" s="31">
        <v>15477.926463870001</v>
      </c>
      <c r="I116" s="31">
        <v>15346.50332324</v>
      </c>
      <c r="J116" s="31">
        <v>16099.29</v>
      </c>
      <c r="K116" s="110">
        <v>16520.481245710002</v>
      </c>
      <c r="L116" s="31">
        <v>17169.06051834</v>
      </c>
      <c r="M116" s="31">
        <v>17189.671339680001</v>
      </c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108"/>
      <c r="G117" s="22">
        <v>150</v>
      </c>
      <c r="H117" s="22">
        <v>151.49</v>
      </c>
      <c r="I117" s="22">
        <v>155.13</v>
      </c>
      <c r="J117" s="22">
        <v>166.79</v>
      </c>
      <c r="K117" s="108">
        <v>489.94</v>
      </c>
      <c r="L117" s="22">
        <v>929.94</v>
      </c>
      <c r="M117" s="22">
        <v>1530.93</v>
      </c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109"/>
      <c r="G118" s="31"/>
      <c r="H118" s="31"/>
      <c r="I118" s="31"/>
      <c r="J118" s="31"/>
      <c r="K118" s="109"/>
      <c r="L118" s="32"/>
      <c r="M118" s="32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109"/>
      <c r="G119" s="31"/>
      <c r="H119" s="31"/>
      <c r="I119" s="31"/>
      <c r="J119" s="31"/>
      <c r="K119" s="109"/>
      <c r="L119" s="32"/>
      <c r="M119" s="32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109"/>
      <c r="G120" s="31">
        <v>150</v>
      </c>
      <c r="H120" s="31">
        <v>151.49</v>
      </c>
      <c r="I120" s="31">
        <v>155.13</v>
      </c>
      <c r="J120" s="31">
        <v>166.79</v>
      </c>
      <c r="K120" s="109">
        <v>479.94</v>
      </c>
      <c r="L120" s="32">
        <v>919.94</v>
      </c>
      <c r="M120" s="32">
        <v>1520.93</v>
      </c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109"/>
      <c r="G121" s="31"/>
      <c r="H121" s="31"/>
      <c r="I121" s="31"/>
      <c r="J121" s="31"/>
      <c r="K121" s="109"/>
      <c r="L121" s="32"/>
      <c r="M121" s="32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109"/>
      <c r="G122" s="31"/>
      <c r="H122" s="31"/>
      <c r="I122" s="31"/>
      <c r="J122" s="31"/>
      <c r="K122" s="109"/>
      <c r="L122" s="32"/>
      <c r="M122" s="32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109"/>
      <c r="G123" s="31"/>
      <c r="H123" s="31"/>
      <c r="I123" s="31"/>
      <c r="J123" s="31"/>
      <c r="K123" s="109"/>
      <c r="L123" s="32"/>
      <c r="M123" s="32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111"/>
      <c r="G124" s="73"/>
      <c r="H124" s="73"/>
      <c r="I124" s="74"/>
      <c r="J124" s="74"/>
      <c r="K124" s="115">
        <v>10</v>
      </c>
      <c r="L124" s="74">
        <v>10</v>
      </c>
      <c r="M124" s="74">
        <v>10</v>
      </c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108">
        <v>45849.541924839999</v>
      </c>
      <c r="G126" s="22">
        <v>71012.817509419998</v>
      </c>
      <c r="H126" s="22">
        <v>119917.4168541</v>
      </c>
      <c r="I126" s="22">
        <v>177188.49503952</v>
      </c>
      <c r="J126" s="22">
        <v>213443.11</v>
      </c>
      <c r="K126" s="108">
        <v>240288.27390324001</v>
      </c>
      <c r="L126" s="22">
        <v>265951.97160692001</v>
      </c>
      <c r="M126" s="22">
        <v>288111.84485903999</v>
      </c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108">
        <v>3560.8811343799998</v>
      </c>
      <c r="G127" s="22">
        <v>7235.47606774</v>
      </c>
      <c r="H127" s="22">
        <v>10712.74676937</v>
      </c>
      <c r="I127" s="22">
        <v>14167.66999559</v>
      </c>
      <c r="J127" s="22">
        <v>17680.77</v>
      </c>
      <c r="K127" s="108">
        <v>21586.889108480002</v>
      </c>
      <c r="L127" s="22">
        <v>25066.902226689999</v>
      </c>
      <c r="M127" s="22">
        <v>28200.180720740002</v>
      </c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108">
        <v>3346.0772276299999</v>
      </c>
      <c r="G128" s="22">
        <v>6741.1460688699999</v>
      </c>
      <c r="H128" s="22">
        <v>9793.3525372900003</v>
      </c>
      <c r="I128" s="22">
        <v>12821.849356930001</v>
      </c>
      <c r="J128" s="22">
        <v>15887.16</v>
      </c>
      <c r="K128" s="108">
        <v>19247.294157429998</v>
      </c>
      <c r="L128" s="22">
        <v>22164.340939109999</v>
      </c>
      <c r="M128" s="22">
        <v>24815.151075270001</v>
      </c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108">
        <v>446.88965116999998</v>
      </c>
      <c r="G129" s="22">
        <v>922.20066401999998</v>
      </c>
      <c r="H129" s="22">
        <v>1376.5978574999999</v>
      </c>
      <c r="I129" s="22">
        <v>1863.8121252000001</v>
      </c>
      <c r="J129" s="22">
        <v>2344.15</v>
      </c>
      <c r="K129" s="108">
        <v>2988.3439858400002</v>
      </c>
      <c r="L129" s="22">
        <v>3518.60125956</v>
      </c>
      <c r="M129" s="22">
        <v>4013.7380787500001</v>
      </c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110">
        <v>348.21990670000002</v>
      </c>
      <c r="G130" s="31">
        <v>719.82235722999997</v>
      </c>
      <c r="H130" s="31">
        <v>1079.0566564799999</v>
      </c>
      <c r="I130" s="31">
        <v>1452.8329396900001</v>
      </c>
      <c r="J130" s="31">
        <v>1826.07</v>
      </c>
      <c r="K130" s="110">
        <v>2209.5603614699999</v>
      </c>
      <c r="L130" s="31">
        <v>2585.7453146900002</v>
      </c>
      <c r="M130" s="31">
        <v>2975.2533724</v>
      </c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110">
        <v>67.40173308</v>
      </c>
      <c r="G131" s="31">
        <v>149.71192687999999</v>
      </c>
      <c r="H131" s="31">
        <v>229.25172085</v>
      </c>
      <c r="I131" s="31">
        <v>313.62642127999999</v>
      </c>
      <c r="J131" s="31">
        <v>401.41</v>
      </c>
      <c r="K131" s="110">
        <v>488.69396473</v>
      </c>
      <c r="L131" s="31">
        <v>573.39203967000003</v>
      </c>
      <c r="M131" s="31">
        <v>653.07696635000002</v>
      </c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110">
        <v>3.5865761599999999</v>
      </c>
      <c r="G132" s="31">
        <v>7.4362710500000002</v>
      </c>
      <c r="H132" s="31">
        <v>11.4761615</v>
      </c>
      <c r="I132" s="31">
        <v>15.582680939999999</v>
      </c>
      <c r="J132" s="31">
        <v>19.579999999999998</v>
      </c>
      <c r="K132" s="110">
        <v>23.62484195</v>
      </c>
      <c r="L132" s="31">
        <v>27.47270022</v>
      </c>
      <c r="M132" s="31">
        <v>32.0129102</v>
      </c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110">
        <v>25.46190739</v>
      </c>
      <c r="G133" s="31">
        <v>40.072225920000001</v>
      </c>
      <c r="H133" s="31">
        <v>48.861203019999998</v>
      </c>
      <c r="I133" s="31">
        <v>70.751120880000002</v>
      </c>
      <c r="J133" s="31">
        <v>82.93</v>
      </c>
      <c r="K133" s="110">
        <v>237.02083336999999</v>
      </c>
      <c r="L133" s="31">
        <v>298.59151350000002</v>
      </c>
      <c r="M133" s="31">
        <v>316.53350498999998</v>
      </c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110">
        <v>1.7118329000000001</v>
      </c>
      <c r="G134" s="31">
        <v>4.3490435200000004</v>
      </c>
      <c r="H134" s="31">
        <v>6.8416882799999996</v>
      </c>
      <c r="I134" s="31">
        <v>9.6274413200000009</v>
      </c>
      <c r="J134" s="31">
        <v>12.51</v>
      </c>
      <c r="K134" s="110">
        <v>15.469410999999999</v>
      </c>
      <c r="L134" s="31">
        <v>18.651942640000001</v>
      </c>
      <c r="M134" s="31">
        <v>21.85687472</v>
      </c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110">
        <v>0.50769494000000004</v>
      </c>
      <c r="G135" s="31">
        <v>0.80883941999999998</v>
      </c>
      <c r="H135" s="31">
        <v>1.11042737</v>
      </c>
      <c r="I135" s="31">
        <v>1.3915210899999999</v>
      </c>
      <c r="J135" s="31">
        <v>1.66</v>
      </c>
      <c r="K135" s="110">
        <v>13.974573319999999</v>
      </c>
      <c r="L135" s="31">
        <v>14.74774884</v>
      </c>
      <c r="M135" s="31">
        <v>15.004450090000001</v>
      </c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108">
        <v>159.461873</v>
      </c>
      <c r="G136" s="22">
        <v>327.85987685999999</v>
      </c>
      <c r="H136" s="22">
        <v>486.52474802</v>
      </c>
      <c r="I136" s="22">
        <v>658.27246263999996</v>
      </c>
      <c r="J136" s="22">
        <v>826.54</v>
      </c>
      <c r="K136" s="108">
        <v>1051.82460358</v>
      </c>
      <c r="L136" s="22">
        <v>1237.9594552399999</v>
      </c>
      <c r="M136" s="22">
        <v>1409.4452232199999</v>
      </c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110">
        <v>34.265367240000003</v>
      </c>
      <c r="G137" s="31">
        <v>70.935089660000003</v>
      </c>
      <c r="H137" s="31">
        <v>105.58024179</v>
      </c>
      <c r="I137" s="31">
        <v>144.4119043</v>
      </c>
      <c r="J137" s="31">
        <v>181.56</v>
      </c>
      <c r="K137" s="110">
        <v>229.64413808</v>
      </c>
      <c r="L137" s="31">
        <v>270.21178550000002</v>
      </c>
      <c r="M137" s="31">
        <v>308.14191269999998</v>
      </c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110">
        <v>18.436996700000002</v>
      </c>
      <c r="G138" s="31">
        <v>40.343861660000002</v>
      </c>
      <c r="H138" s="31">
        <v>59.487204220000002</v>
      </c>
      <c r="I138" s="31">
        <v>78.722067879999997</v>
      </c>
      <c r="J138" s="31">
        <v>98.84</v>
      </c>
      <c r="K138" s="110">
        <v>126.18979897</v>
      </c>
      <c r="L138" s="31">
        <v>148.63659067</v>
      </c>
      <c r="M138" s="31">
        <v>169.51075402999999</v>
      </c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110">
        <v>73.860043939999997</v>
      </c>
      <c r="G139" s="31">
        <v>152.17638872000001</v>
      </c>
      <c r="H139" s="31">
        <v>225.89585428999999</v>
      </c>
      <c r="I139" s="31">
        <v>307.51480634000001</v>
      </c>
      <c r="J139" s="31">
        <v>385.91</v>
      </c>
      <c r="K139" s="110">
        <v>494.64458869999999</v>
      </c>
      <c r="L139" s="31">
        <v>584.96571158999996</v>
      </c>
      <c r="M139" s="31">
        <v>665.13505066000005</v>
      </c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110">
        <v>4.8957155600000002</v>
      </c>
      <c r="G140" s="31">
        <v>9.8864373699999994</v>
      </c>
      <c r="H140" s="31">
        <v>14.74896852</v>
      </c>
      <c r="I140" s="31">
        <v>19.989783240000001</v>
      </c>
      <c r="J140" s="31">
        <v>25.15</v>
      </c>
      <c r="K140" s="110">
        <v>31.24819681</v>
      </c>
      <c r="L140" s="31">
        <v>36.763247560000003</v>
      </c>
      <c r="M140" s="31">
        <v>42.092242730000002</v>
      </c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110">
        <v>27.82491456</v>
      </c>
      <c r="G141" s="31">
        <v>54.156237279999999</v>
      </c>
      <c r="H141" s="31">
        <v>80.278374659999997</v>
      </c>
      <c r="I141" s="31">
        <v>106.92473576</v>
      </c>
      <c r="J141" s="31">
        <v>134.19</v>
      </c>
      <c r="K141" s="110">
        <v>169.03563306000001</v>
      </c>
      <c r="L141" s="31">
        <v>196.18690294000001</v>
      </c>
      <c r="M141" s="31">
        <v>223.19696343000001</v>
      </c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110">
        <v>0.17883499999999999</v>
      </c>
      <c r="G142" s="31">
        <v>0.36186216999999998</v>
      </c>
      <c r="H142" s="31">
        <v>0.53410453999999996</v>
      </c>
      <c r="I142" s="31">
        <v>0.70916511999999998</v>
      </c>
      <c r="J142" s="31">
        <v>0.89</v>
      </c>
      <c r="K142" s="110">
        <v>1.0622479600000001</v>
      </c>
      <c r="L142" s="31">
        <v>1.1952169800000001</v>
      </c>
      <c r="M142" s="31">
        <v>1.3682996700000001</v>
      </c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108">
        <v>416.40607597000002</v>
      </c>
      <c r="G143" s="22">
        <v>832.89228342000001</v>
      </c>
      <c r="H143" s="22">
        <v>1279.5091281099999</v>
      </c>
      <c r="I143" s="22">
        <v>1718.21130352</v>
      </c>
      <c r="J143" s="22">
        <v>2139.06</v>
      </c>
      <c r="K143" s="108">
        <v>2563.0104639299998</v>
      </c>
      <c r="L143" s="22">
        <v>3035.0701288700002</v>
      </c>
      <c r="M143" s="22">
        <v>3528.75110408</v>
      </c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110">
        <v>4.05292925</v>
      </c>
      <c r="G144" s="31">
        <v>11.16487349</v>
      </c>
      <c r="H144" s="31">
        <v>18.518024100000002</v>
      </c>
      <c r="I144" s="31">
        <v>26.355575129999998</v>
      </c>
      <c r="J144" s="31">
        <v>35.19</v>
      </c>
      <c r="K144" s="110">
        <v>44.182590359999999</v>
      </c>
      <c r="L144" s="31">
        <v>52.259106680000002</v>
      </c>
      <c r="M144" s="31">
        <v>58.79876033</v>
      </c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110">
        <v>48.944733360000001</v>
      </c>
      <c r="G145" s="31">
        <v>120.12200285999999</v>
      </c>
      <c r="H145" s="31">
        <v>187.36925217999999</v>
      </c>
      <c r="I145" s="31">
        <v>236.53822235999999</v>
      </c>
      <c r="J145" s="31">
        <v>276.08999999999997</v>
      </c>
      <c r="K145" s="110">
        <v>314.98531609000003</v>
      </c>
      <c r="L145" s="31">
        <v>352.61563531000002</v>
      </c>
      <c r="M145" s="31">
        <v>388.59304370000001</v>
      </c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110">
        <v>91.557794450000003</v>
      </c>
      <c r="G146" s="31">
        <v>180.08913860000001</v>
      </c>
      <c r="H146" s="31">
        <v>285.83872896000003</v>
      </c>
      <c r="I146" s="31">
        <v>403.57835649999998</v>
      </c>
      <c r="J146" s="31">
        <v>498.16</v>
      </c>
      <c r="K146" s="110">
        <v>622.24751517000004</v>
      </c>
      <c r="L146" s="31">
        <v>768.66008192000004</v>
      </c>
      <c r="M146" s="31">
        <v>876.09210542000005</v>
      </c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110">
        <v>5.3981069000000002</v>
      </c>
      <c r="G147" s="31">
        <v>11.970223839999999</v>
      </c>
      <c r="H147" s="31">
        <v>21.606425420000001</v>
      </c>
      <c r="I147" s="31">
        <v>32.66366051</v>
      </c>
      <c r="J147" s="31">
        <v>39.49</v>
      </c>
      <c r="K147" s="110">
        <v>49.304483439999998</v>
      </c>
      <c r="L147" s="31">
        <v>59.499729690000002</v>
      </c>
      <c r="M147" s="31">
        <v>70.977386999999993</v>
      </c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110">
        <v>34.468169750000001</v>
      </c>
      <c r="G148" s="31">
        <v>64.620832309999997</v>
      </c>
      <c r="H148" s="31">
        <v>138.43765578</v>
      </c>
      <c r="I148" s="31">
        <v>188.97464306000001</v>
      </c>
      <c r="J148" s="31">
        <v>232.4</v>
      </c>
      <c r="K148" s="110">
        <v>282.25861615000002</v>
      </c>
      <c r="L148" s="31">
        <v>350.03335522999998</v>
      </c>
      <c r="M148" s="31">
        <v>401.37089173999999</v>
      </c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110">
        <v>9.7521004700000002</v>
      </c>
      <c r="G149" s="31">
        <v>20.264680070000001</v>
      </c>
      <c r="H149" s="31">
        <v>34.133890450000003</v>
      </c>
      <c r="I149" s="31">
        <v>44.001680710000002</v>
      </c>
      <c r="J149" s="31">
        <v>58.18</v>
      </c>
      <c r="K149" s="110">
        <v>71.133984330000004</v>
      </c>
      <c r="L149" s="31">
        <v>87.041312289999993</v>
      </c>
      <c r="M149" s="31">
        <v>95.795839259999994</v>
      </c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110">
        <v>222.23224178999999</v>
      </c>
      <c r="G150" s="31">
        <v>424.66053225000002</v>
      </c>
      <c r="H150" s="31">
        <v>593.60515122000004</v>
      </c>
      <c r="I150" s="31">
        <v>786.09916525000006</v>
      </c>
      <c r="J150" s="31">
        <v>999.55</v>
      </c>
      <c r="K150" s="110">
        <v>1178.89795839</v>
      </c>
      <c r="L150" s="31">
        <v>1364.9609077499999</v>
      </c>
      <c r="M150" s="31">
        <v>1637.12307663</v>
      </c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108">
        <v>2077.5858891799999</v>
      </c>
      <c r="G151" s="22">
        <v>4024.2217061800002</v>
      </c>
      <c r="H151" s="22">
        <v>5740.2761218400001</v>
      </c>
      <c r="I151" s="22">
        <v>7606.8357456599997</v>
      </c>
      <c r="J151" s="22">
        <v>9396.94</v>
      </c>
      <c r="K151" s="108">
        <v>11243.18045154</v>
      </c>
      <c r="L151" s="22">
        <v>12937.1188508</v>
      </c>
      <c r="M151" s="22">
        <v>14391.735557800001</v>
      </c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110">
        <v>1250.72040474</v>
      </c>
      <c r="G152" s="31">
        <v>2303.25755686</v>
      </c>
      <c r="H152" s="31">
        <v>3125.25156462</v>
      </c>
      <c r="I152" s="31">
        <v>4014.7575410200002</v>
      </c>
      <c r="J152" s="31">
        <v>4928.55</v>
      </c>
      <c r="K152" s="110">
        <v>5932.84701219</v>
      </c>
      <c r="L152" s="31">
        <v>6688.2905030600004</v>
      </c>
      <c r="M152" s="31">
        <v>7390.1406351799997</v>
      </c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110">
        <v>707.56151019000004</v>
      </c>
      <c r="G153" s="31">
        <v>1460.2499583199999</v>
      </c>
      <c r="H153" s="31">
        <v>2120.5654349800002</v>
      </c>
      <c r="I153" s="31">
        <v>2859.0937655299999</v>
      </c>
      <c r="J153" s="31">
        <v>3521.2</v>
      </c>
      <c r="K153" s="110">
        <v>4208.0151912299998</v>
      </c>
      <c r="L153" s="31">
        <v>4957.2865050099999</v>
      </c>
      <c r="M153" s="31">
        <v>5567.7935160300003</v>
      </c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110">
        <v>31.977330039999998</v>
      </c>
      <c r="G154" s="31">
        <v>79.134205159999993</v>
      </c>
      <c r="H154" s="31">
        <v>229.57935361</v>
      </c>
      <c r="I154" s="31">
        <v>373.12522129000001</v>
      </c>
      <c r="J154" s="31">
        <v>500.01</v>
      </c>
      <c r="K154" s="110">
        <v>577.40007426</v>
      </c>
      <c r="L154" s="31">
        <v>677.9890441</v>
      </c>
      <c r="M154" s="31">
        <v>742.51821852</v>
      </c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110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110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110">
        <v>7.8728999999999995E-4</v>
      </c>
      <c r="G157" s="31">
        <v>1.47886E-3</v>
      </c>
      <c r="H157" s="31">
        <v>2.0176999999999999E-3</v>
      </c>
      <c r="I157" s="31">
        <v>2.4064899999999998E-3</v>
      </c>
      <c r="J157" s="31">
        <v>0</v>
      </c>
      <c r="K157" s="110">
        <v>6.5008289999999996E-2</v>
      </c>
      <c r="L157" s="31">
        <v>6.5197379999999999E-2</v>
      </c>
      <c r="M157" s="31">
        <v>6.5197379999999999E-2</v>
      </c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110">
        <v>87.325856920000007</v>
      </c>
      <c r="G158" s="31">
        <v>181.57850697999999</v>
      </c>
      <c r="H158" s="31">
        <v>264.87775092999999</v>
      </c>
      <c r="I158" s="31">
        <v>359.85681133000003</v>
      </c>
      <c r="J158" s="31">
        <v>447.18</v>
      </c>
      <c r="K158" s="110">
        <v>524.85316556999999</v>
      </c>
      <c r="L158" s="31">
        <v>613.48760125000001</v>
      </c>
      <c r="M158" s="31">
        <v>691.21799068999997</v>
      </c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108">
        <v>245.73373831000001</v>
      </c>
      <c r="G159" s="22">
        <v>633.97153838999998</v>
      </c>
      <c r="H159" s="22">
        <v>910.44468182000003</v>
      </c>
      <c r="I159" s="22">
        <v>974.71771991000003</v>
      </c>
      <c r="J159" s="22">
        <v>1180.47</v>
      </c>
      <c r="K159" s="108">
        <v>1400.9346525399999</v>
      </c>
      <c r="L159" s="22">
        <v>1435.59124464</v>
      </c>
      <c r="M159" s="22">
        <v>1471.4811114199999</v>
      </c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110">
        <v>153.25269263999999</v>
      </c>
      <c r="G160" s="31">
        <v>249.65484936999999</v>
      </c>
      <c r="H160" s="31">
        <v>333.97395320999999</v>
      </c>
      <c r="I160" s="31">
        <v>374.20624077000002</v>
      </c>
      <c r="J160" s="31">
        <v>468.81</v>
      </c>
      <c r="K160" s="110">
        <v>557.99883815999999</v>
      </c>
      <c r="L160" s="31">
        <v>572.41187247000005</v>
      </c>
      <c r="M160" s="31">
        <v>589.20026385999995</v>
      </c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110">
        <v>92.117958959999996</v>
      </c>
      <c r="G161" s="31">
        <v>377.26869747000001</v>
      </c>
      <c r="H161" s="31">
        <v>557.08676707999996</v>
      </c>
      <c r="I161" s="31">
        <v>574.49140850000003</v>
      </c>
      <c r="J161" s="31">
        <v>639.62</v>
      </c>
      <c r="K161" s="110">
        <v>759.56013603999997</v>
      </c>
      <c r="L161" s="31">
        <v>779.33518568</v>
      </c>
      <c r="M161" s="31">
        <v>798.35386859000005</v>
      </c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110">
        <v>0.36308670999999998</v>
      </c>
      <c r="G162" s="31">
        <v>7.0479915499999999</v>
      </c>
      <c r="H162" s="31">
        <v>19.383961530000001</v>
      </c>
      <c r="I162" s="31">
        <v>26.02007064</v>
      </c>
      <c r="J162" s="31">
        <v>72.03</v>
      </c>
      <c r="K162" s="110">
        <v>83.375678339999993</v>
      </c>
      <c r="L162" s="31">
        <v>83.844186489999998</v>
      </c>
      <c r="M162" s="31">
        <v>83.926978969999993</v>
      </c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108">
        <v>214.80390675000001</v>
      </c>
      <c r="G163" s="22">
        <v>494.32999887</v>
      </c>
      <c r="H163" s="22">
        <v>919.39423208000005</v>
      </c>
      <c r="I163" s="22">
        <v>1345.82063866</v>
      </c>
      <c r="J163" s="22">
        <v>1793.61</v>
      </c>
      <c r="K163" s="108">
        <v>2339.59495105</v>
      </c>
      <c r="L163" s="22">
        <v>2902.5612875800002</v>
      </c>
      <c r="M163" s="22">
        <v>3385.0296454700001</v>
      </c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108">
        <v>84.393169310000005</v>
      </c>
      <c r="G164" s="22">
        <v>276.88701414000002</v>
      </c>
      <c r="H164" s="22">
        <v>498.00150070000001</v>
      </c>
      <c r="I164" s="22">
        <v>765.17821132999995</v>
      </c>
      <c r="J164" s="22">
        <v>998.63</v>
      </c>
      <c r="K164" s="108">
        <v>1305.3625739399999</v>
      </c>
      <c r="L164" s="22">
        <v>1555.6605177599999</v>
      </c>
      <c r="M164" s="22">
        <v>1812.7152029900001</v>
      </c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110">
        <v>3.9559036399999998</v>
      </c>
      <c r="G165" s="31">
        <v>7.1005079599999998</v>
      </c>
      <c r="H165" s="31">
        <v>21.166091850000001</v>
      </c>
      <c r="I165" s="31">
        <v>25.466881610000002</v>
      </c>
      <c r="J165" s="31">
        <v>37.53</v>
      </c>
      <c r="K165" s="110">
        <v>49.659071509999997</v>
      </c>
      <c r="L165" s="31">
        <v>58.337873449999996</v>
      </c>
      <c r="M165" s="31">
        <v>73.681544950000003</v>
      </c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110">
        <v>5.3321599999999999E-3</v>
      </c>
      <c r="G166" s="31">
        <v>0.10533215999999999</v>
      </c>
      <c r="H166" s="31">
        <v>7.9403939499999998</v>
      </c>
      <c r="I166" s="31">
        <v>7.94787014</v>
      </c>
      <c r="J166" s="31">
        <v>8.7899999999999991</v>
      </c>
      <c r="K166" s="110">
        <v>17.614876039999999</v>
      </c>
      <c r="L166" s="31">
        <v>26.05391719</v>
      </c>
      <c r="M166" s="31">
        <v>26.754316630000002</v>
      </c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110">
        <v>9.6066994300000008</v>
      </c>
      <c r="G167" s="31">
        <v>30.983545639999999</v>
      </c>
      <c r="H167" s="31">
        <v>49.267966680000001</v>
      </c>
      <c r="I167" s="31">
        <v>101.756399</v>
      </c>
      <c r="J167" s="31">
        <v>127.94</v>
      </c>
      <c r="K167" s="110">
        <v>158.09968703999999</v>
      </c>
      <c r="L167" s="31">
        <v>182.67785302999999</v>
      </c>
      <c r="M167" s="31">
        <v>201.50532504</v>
      </c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110">
        <v>0.63118268</v>
      </c>
      <c r="G168" s="31">
        <v>15.56229035</v>
      </c>
      <c r="H168" s="31">
        <v>21.222060620000001</v>
      </c>
      <c r="I168" s="31">
        <v>38.18526413</v>
      </c>
      <c r="J168" s="31">
        <v>70.97</v>
      </c>
      <c r="K168" s="110">
        <v>142.63390197999999</v>
      </c>
      <c r="L168" s="31">
        <v>154.52636231</v>
      </c>
      <c r="M168" s="31">
        <v>162.57571977999999</v>
      </c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110">
        <v>1.3851177100000001</v>
      </c>
      <c r="G169" s="31">
        <v>2.94339701</v>
      </c>
      <c r="H169" s="31">
        <v>4.8364654600000003</v>
      </c>
      <c r="I169" s="31">
        <v>7.4652713100000003</v>
      </c>
      <c r="J169" s="31">
        <v>10.36</v>
      </c>
      <c r="K169" s="110">
        <v>13.110436740000001</v>
      </c>
      <c r="L169" s="31">
        <v>15.989389579999999</v>
      </c>
      <c r="M169" s="31">
        <v>19.654121839999998</v>
      </c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110">
        <v>62.03125713</v>
      </c>
      <c r="G170" s="31">
        <v>202.54620842</v>
      </c>
      <c r="H170" s="31">
        <v>364.02128597000001</v>
      </c>
      <c r="I170" s="31">
        <v>541.21061888999998</v>
      </c>
      <c r="J170" s="31">
        <v>682.76</v>
      </c>
      <c r="K170" s="110">
        <v>845.95480105000001</v>
      </c>
      <c r="L170" s="31">
        <v>1009.7332894800001</v>
      </c>
      <c r="M170" s="31">
        <v>1199.71212255</v>
      </c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110">
        <v>2.1941096</v>
      </c>
      <c r="G171" s="31">
        <v>3.4139586400000002</v>
      </c>
      <c r="H171" s="31">
        <v>4.8673753499999997</v>
      </c>
      <c r="I171" s="31">
        <v>9.3885332899999998</v>
      </c>
      <c r="J171" s="31">
        <v>13.57</v>
      </c>
      <c r="K171" s="110">
        <v>17.443690650000001</v>
      </c>
      <c r="L171" s="31">
        <v>26.462735380000002</v>
      </c>
      <c r="M171" s="31">
        <v>30.53740161</v>
      </c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110">
        <v>4.5835669599999997</v>
      </c>
      <c r="G172" s="31">
        <v>14.23177396</v>
      </c>
      <c r="H172" s="31">
        <v>24.679860819999998</v>
      </c>
      <c r="I172" s="31">
        <v>33.757372959999998</v>
      </c>
      <c r="J172" s="31">
        <v>46.7</v>
      </c>
      <c r="K172" s="110">
        <v>60.84610893</v>
      </c>
      <c r="L172" s="31">
        <v>81.879097340000001</v>
      </c>
      <c r="M172" s="31">
        <v>98.294650590000003</v>
      </c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108">
        <v>130.41073743999999</v>
      </c>
      <c r="G173" s="22">
        <v>217.44298473000001</v>
      </c>
      <c r="H173" s="22">
        <v>421.39273137999999</v>
      </c>
      <c r="I173" s="22">
        <v>580.64242733000003</v>
      </c>
      <c r="J173" s="22">
        <v>794.98</v>
      </c>
      <c r="K173" s="108">
        <v>1034.23237711</v>
      </c>
      <c r="L173" s="22">
        <v>1346.9007698200001</v>
      </c>
      <c r="M173" s="22">
        <v>1572.31444248</v>
      </c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110">
        <v>120.25564660000001</v>
      </c>
      <c r="G174" s="31">
        <v>185.26683122</v>
      </c>
      <c r="H174" s="31">
        <v>366.50735544000003</v>
      </c>
      <c r="I174" s="31">
        <v>491.38522154999998</v>
      </c>
      <c r="J174" s="31">
        <v>664.31</v>
      </c>
      <c r="K174" s="110">
        <v>844.70210155999996</v>
      </c>
      <c r="L174" s="31">
        <v>1098.03983212</v>
      </c>
      <c r="M174" s="31">
        <v>1251.3667989600001</v>
      </c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110">
        <v>1.6009485699999999</v>
      </c>
      <c r="G175" s="31">
        <v>4.2428321999999996</v>
      </c>
      <c r="H175" s="31">
        <v>7.7079308900000001</v>
      </c>
      <c r="I175" s="31">
        <v>11.2628951</v>
      </c>
      <c r="J175" s="31">
        <v>21.3</v>
      </c>
      <c r="K175" s="110">
        <v>27.144100139999999</v>
      </c>
      <c r="L175" s="31">
        <v>53.465721600000002</v>
      </c>
      <c r="M175" s="31">
        <v>58.356485319999997</v>
      </c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110">
        <v>8.5541422699999998</v>
      </c>
      <c r="G176" s="31">
        <v>27.93332131</v>
      </c>
      <c r="H176" s="31">
        <v>47.12817459</v>
      </c>
      <c r="I176" s="31">
        <v>77.857418409999994</v>
      </c>
      <c r="J176" s="31">
        <v>109.21</v>
      </c>
      <c r="K176" s="110">
        <v>162.11562927</v>
      </c>
      <c r="L176" s="31">
        <v>195.12172788999999</v>
      </c>
      <c r="M176" s="31">
        <v>262.30195594999998</v>
      </c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110"/>
      <c r="G177" s="31"/>
      <c r="H177" s="31">
        <v>4.9270460000000002E-2</v>
      </c>
      <c r="I177" s="31">
        <v>0.13689227000000001</v>
      </c>
      <c r="J177" s="31">
        <v>0.16</v>
      </c>
      <c r="K177" s="110">
        <v>0.27054613999999999</v>
      </c>
      <c r="L177" s="31">
        <v>0.27348821000000001</v>
      </c>
      <c r="M177" s="31">
        <v>0.28920224999999999</v>
      </c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110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108">
        <v>42288.660790460002</v>
      </c>
      <c r="G179" s="22">
        <v>63777.341441680001</v>
      </c>
      <c r="H179" s="22">
        <v>109204.67008472999</v>
      </c>
      <c r="I179" s="22">
        <v>163020.82504393</v>
      </c>
      <c r="J179" s="22">
        <v>195762.34</v>
      </c>
      <c r="K179" s="108">
        <v>218701.38479476</v>
      </c>
      <c r="L179" s="22">
        <v>240885.06938023001</v>
      </c>
      <c r="M179" s="22">
        <v>259911.6641383</v>
      </c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108">
        <v>26886.83297281</v>
      </c>
      <c r="G180" s="22">
        <v>48299.232327780002</v>
      </c>
      <c r="H180" s="22">
        <v>93758.086771260001</v>
      </c>
      <c r="I180" s="22">
        <v>147194.51606048999</v>
      </c>
      <c r="J180" s="22">
        <v>176353.83</v>
      </c>
      <c r="K180" s="108">
        <v>199147.08362537</v>
      </c>
      <c r="L180" s="22">
        <v>220956.16736964</v>
      </c>
      <c r="M180" s="22">
        <v>239214.21737016001</v>
      </c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110">
        <v>7.5041722100000001</v>
      </c>
      <c r="G181" s="31">
        <v>13.41226563</v>
      </c>
      <c r="H181" s="31">
        <v>17.169419779999998</v>
      </c>
      <c r="I181" s="31">
        <v>25.925153439999999</v>
      </c>
      <c r="J181" s="31">
        <v>34.93</v>
      </c>
      <c r="K181" s="110">
        <v>47.123389379999999</v>
      </c>
      <c r="L181" s="31">
        <v>50.734278609999997</v>
      </c>
      <c r="M181" s="31">
        <v>51.908303089999997</v>
      </c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110">
        <v>4.1540999999999997</v>
      </c>
      <c r="G182" s="31">
        <v>10.35332</v>
      </c>
      <c r="H182" s="31">
        <v>18.99841</v>
      </c>
      <c r="I182" s="31">
        <v>21.210191909999999</v>
      </c>
      <c r="J182" s="31">
        <v>22.49</v>
      </c>
      <c r="K182" s="110">
        <v>24.770651310000002</v>
      </c>
      <c r="L182" s="31">
        <v>30.208631310000001</v>
      </c>
      <c r="M182" s="31">
        <v>35.987781310000003</v>
      </c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110">
        <v>13.718192520000001</v>
      </c>
      <c r="G183" s="31">
        <v>55.184759620000001</v>
      </c>
      <c r="H183" s="31">
        <v>86.837845439999995</v>
      </c>
      <c r="I183" s="31">
        <v>167.64212395000001</v>
      </c>
      <c r="J183" s="31">
        <v>188.05</v>
      </c>
      <c r="K183" s="110">
        <v>197.96014432999999</v>
      </c>
      <c r="L183" s="31">
        <v>231.81336124000001</v>
      </c>
      <c r="M183" s="31">
        <v>249.1654403</v>
      </c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110"/>
      <c r="G184" s="31">
        <v>36.384304360000002</v>
      </c>
      <c r="H184" s="31">
        <v>40.51012798</v>
      </c>
      <c r="I184" s="31">
        <v>45.581267349999997</v>
      </c>
      <c r="J184" s="31">
        <v>45.92</v>
      </c>
      <c r="K184" s="110">
        <v>53.77803814</v>
      </c>
      <c r="L184" s="31">
        <v>147.57307549000001</v>
      </c>
      <c r="M184" s="31">
        <v>147.58860625</v>
      </c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110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110">
        <v>1917.1439238099999</v>
      </c>
      <c r="G186" s="31">
        <v>7133.0496762100001</v>
      </c>
      <c r="H186" s="31">
        <v>11645.081946169999</v>
      </c>
      <c r="I186" s="31">
        <v>15782.08446324</v>
      </c>
      <c r="J186" s="31">
        <v>18006.009999999998</v>
      </c>
      <c r="K186" s="110">
        <v>23992.692099330001</v>
      </c>
      <c r="L186" s="31">
        <v>27545.309174440001</v>
      </c>
      <c r="M186" s="31">
        <v>29401.35259318</v>
      </c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110">
        <v>9287</v>
      </c>
      <c r="G187" s="31">
        <v>14688.5</v>
      </c>
      <c r="H187" s="31">
        <v>27766.5</v>
      </c>
      <c r="I187" s="31">
        <v>43938</v>
      </c>
      <c r="J187" s="31">
        <v>53108</v>
      </c>
      <c r="K187" s="110">
        <v>58677.5</v>
      </c>
      <c r="L187" s="31">
        <v>65837.5</v>
      </c>
      <c r="M187" s="31">
        <v>70046</v>
      </c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110">
        <v>15657.312584269999</v>
      </c>
      <c r="G188" s="31">
        <v>26362.348001959999</v>
      </c>
      <c r="H188" s="31">
        <v>54182.989021889996</v>
      </c>
      <c r="I188" s="31">
        <v>87214.072860600005</v>
      </c>
      <c r="J188" s="31">
        <v>104948.43</v>
      </c>
      <c r="K188" s="110">
        <v>116153.25930288</v>
      </c>
      <c r="L188" s="31">
        <v>127113.02884855001</v>
      </c>
      <c r="M188" s="31">
        <v>139282.21464603001</v>
      </c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108">
        <v>15401.827817650001</v>
      </c>
      <c r="G189" s="22">
        <v>15478.1091139</v>
      </c>
      <c r="H189" s="22">
        <v>15446.583313470001</v>
      </c>
      <c r="I189" s="22">
        <v>15826.30898344</v>
      </c>
      <c r="J189" s="22">
        <v>19408.509999999998</v>
      </c>
      <c r="K189" s="108">
        <v>19554.301169390001</v>
      </c>
      <c r="L189" s="22">
        <v>19928.902010590002</v>
      </c>
      <c r="M189" s="22">
        <v>20697.446768139998</v>
      </c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110">
        <v>15187.03933869</v>
      </c>
      <c r="G190" s="31">
        <v>15242.7548993</v>
      </c>
      <c r="H190" s="31">
        <v>15209.31042301</v>
      </c>
      <c r="I190" s="31">
        <v>15514.000269100001</v>
      </c>
      <c r="J190" s="31">
        <v>17406.3</v>
      </c>
      <c r="K190" s="110">
        <v>17551.690235509999</v>
      </c>
      <c r="L190" s="31">
        <v>17626.25596151</v>
      </c>
      <c r="M190" s="31">
        <v>17694.729141340002</v>
      </c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112"/>
      <c r="G191" s="84"/>
      <c r="H191" s="84"/>
      <c r="I191" s="84"/>
      <c r="J191" s="84"/>
      <c r="K191" s="112"/>
      <c r="L191" s="84">
        <v>300</v>
      </c>
      <c r="M191" s="84">
        <v>1000</v>
      </c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112">
        <v>214.75552499</v>
      </c>
      <c r="G192" s="84">
        <v>235.28522717000001</v>
      </c>
      <c r="H192" s="84">
        <v>237.16882716999999</v>
      </c>
      <c r="I192" s="84">
        <v>312.16882716999999</v>
      </c>
      <c r="J192" s="84">
        <v>2002.03</v>
      </c>
      <c r="K192" s="112">
        <v>2002.39646421</v>
      </c>
      <c r="L192" s="84">
        <v>2002.39646421</v>
      </c>
      <c r="M192" s="84">
        <v>2002.4295299400001</v>
      </c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112">
        <v>3.2953969999999999E-2</v>
      </c>
      <c r="G193" s="84">
        <v>6.8987430000000002E-2</v>
      </c>
      <c r="H193" s="84">
        <v>0.10406329</v>
      </c>
      <c r="I193" s="84">
        <v>0.13988717000000001</v>
      </c>
      <c r="J193" s="84">
        <v>0.18</v>
      </c>
      <c r="K193" s="112">
        <v>0.21446967</v>
      </c>
      <c r="L193" s="84">
        <v>0.24958486999999999</v>
      </c>
      <c r="M193" s="84">
        <v>0.28809686000000001</v>
      </c>
      <c r="N193" s="84"/>
      <c r="O193" s="84"/>
      <c r="P193" s="84"/>
      <c r="Q193" s="84"/>
    </row>
  </sheetData>
  <mergeCells count="9">
    <mergeCell ref="A125:C125"/>
    <mergeCell ref="A126:C126"/>
    <mergeCell ref="A127:C127"/>
    <mergeCell ref="A4:C4"/>
    <mergeCell ref="A5:C5"/>
    <mergeCell ref="A6:C6"/>
    <mergeCell ref="A7:C7"/>
    <mergeCell ref="A8:C8"/>
    <mergeCell ref="A9:C9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28515625" customWidth="1"/>
    <col min="2" max="2" width="4.85546875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 t="s">
        <v>0</v>
      </c>
      <c r="G1" s="4" t="s">
        <v>390</v>
      </c>
    </row>
    <row r="2" spans="1:17" ht="16.5" customHeight="1" x14ac:dyDescent="0.3">
      <c r="A2" s="5" t="s">
        <v>422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/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8.75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>
        <v>1075.02083907</v>
      </c>
      <c r="G7" s="22">
        <v>1416.3184123599999</v>
      </c>
      <c r="H7" s="22">
        <v>999.41916517000004</v>
      </c>
      <c r="I7" s="22">
        <v>950.64085839999996</v>
      </c>
      <c r="J7" s="22">
        <v>1008.49</v>
      </c>
      <c r="K7" s="107">
        <v>1236.6354153299999</v>
      </c>
      <c r="L7" s="22">
        <v>1317.78281709</v>
      </c>
      <c r="M7" s="22">
        <v>1416.3184123599999</v>
      </c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>
        <v>2638.7024573799999</v>
      </c>
      <c r="G8" s="22">
        <v>13865.5295752</v>
      </c>
      <c r="H8" s="22">
        <v>5612.7532290199997</v>
      </c>
      <c r="I8" s="22">
        <v>7193.1654817600001</v>
      </c>
      <c r="J8" s="22">
        <v>8807.02</v>
      </c>
      <c r="K8" s="108">
        <v>10588.857775660001</v>
      </c>
      <c r="L8" s="22">
        <v>12289.513378969999</v>
      </c>
      <c r="M8" s="22">
        <v>13865.5295752</v>
      </c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>
        <v>1557.27028642</v>
      </c>
      <c r="G9" s="22">
        <v>12777.775261459999</v>
      </c>
      <c r="H9" s="22">
        <v>4530.0241650199996</v>
      </c>
      <c r="I9" s="22">
        <v>6109.5574962299997</v>
      </c>
      <c r="J9" s="22">
        <v>7722.88</v>
      </c>
      <c r="K9" s="108">
        <v>9503.4725352400001</v>
      </c>
      <c r="L9" s="22">
        <v>11202.913340560001</v>
      </c>
      <c r="M9" s="22">
        <v>12777.775261459999</v>
      </c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>
        <v>1352.3097127399999</v>
      </c>
      <c r="G10" s="22">
        <v>11464.29565394</v>
      </c>
      <c r="H10" s="22">
        <v>4101.62242737</v>
      </c>
      <c r="I10" s="22">
        <v>5512.3309857300001</v>
      </c>
      <c r="J10" s="22">
        <v>6955.77</v>
      </c>
      <c r="K10" s="108">
        <v>8526.3445742000004</v>
      </c>
      <c r="L10" s="22">
        <v>10051.905788780001</v>
      </c>
      <c r="M10" s="22">
        <v>11464.29565394</v>
      </c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/>
      <c r="I11" s="22"/>
      <c r="J11" s="22"/>
      <c r="K11" s="108"/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/>
      <c r="I12" s="31"/>
      <c r="J12" s="31"/>
      <c r="K12" s="109"/>
      <c r="L12" s="32"/>
      <c r="M12" s="32"/>
      <c r="N12" s="31"/>
      <c r="O12" s="31"/>
      <c r="P12" s="32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2"/>
      <c r="M13" s="32"/>
      <c r="N13" s="31"/>
      <c r="O13" s="31"/>
      <c r="P13" s="32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/>
      <c r="I15" s="22"/>
      <c r="J15" s="22"/>
      <c r="K15" s="108"/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/>
      <c r="I16" s="31"/>
      <c r="J16" s="31"/>
      <c r="K16" s="109"/>
      <c r="L16" s="32"/>
      <c r="M16" s="32"/>
      <c r="N16" s="31"/>
      <c r="O16" s="31"/>
      <c r="P16" s="32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2"/>
      <c r="M17" s="32"/>
      <c r="N17" s="31"/>
      <c r="O17" s="31"/>
      <c r="P17" s="32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2"/>
      <c r="M18" s="32"/>
      <c r="N18" s="31"/>
      <c r="O18" s="31"/>
      <c r="P18" s="32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/>
      <c r="I20" s="22"/>
      <c r="J20" s="22"/>
      <c r="K20" s="108"/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/>
      <c r="I21" s="31"/>
      <c r="J21" s="31"/>
      <c r="K21" s="109"/>
      <c r="L21" s="32"/>
      <c r="M21" s="32"/>
      <c r="N21" s="31"/>
      <c r="O21" s="31"/>
      <c r="P21" s="32"/>
      <c r="Q21" s="31"/>
    </row>
    <row r="22" spans="1:17" ht="30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2"/>
      <c r="M22" s="32"/>
      <c r="N22" s="31"/>
      <c r="O22" s="31"/>
      <c r="P22" s="32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/>
      <c r="I23" s="31"/>
      <c r="J23" s="31"/>
      <c r="K23" s="109"/>
      <c r="L23" s="32"/>
      <c r="M23" s="32"/>
      <c r="N23" s="31"/>
      <c r="O23" s="31"/>
      <c r="P23" s="32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/>
      <c r="I24" s="31"/>
      <c r="J24" s="31"/>
      <c r="K24" s="109"/>
      <c r="L24" s="32"/>
      <c r="M24" s="32"/>
      <c r="N24" s="31"/>
      <c r="O24" s="31"/>
      <c r="P24" s="32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/>
      <c r="I25" s="31"/>
      <c r="J25" s="31"/>
      <c r="K25" s="110"/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2"/>
      <c r="M27" s="32"/>
      <c r="N27" s="31"/>
      <c r="O27" s="31"/>
      <c r="P27" s="32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2"/>
      <c r="M28" s="32"/>
      <c r="N28" s="31"/>
      <c r="O28" s="31"/>
      <c r="P28" s="32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2"/>
      <c r="M29" s="32"/>
      <c r="N29" s="31"/>
      <c r="O29" s="31"/>
      <c r="P29" s="32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>
        <v>1351.20154303</v>
      </c>
      <c r="G31" s="22">
        <v>11453.42937715</v>
      </c>
      <c r="H31" s="22">
        <v>4098.3098589600004</v>
      </c>
      <c r="I31" s="22">
        <v>5507.83523805</v>
      </c>
      <c r="J31" s="22">
        <v>6949.83</v>
      </c>
      <c r="K31" s="108">
        <v>8518.63965766</v>
      </c>
      <c r="L31" s="22">
        <v>10042.242555029999</v>
      </c>
      <c r="M31" s="22">
        <v>11453.42937715</v>
      </c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>
        <v>86.333194030000001</v>
      </c>
      <c r="G32" s="31">
        <v>710.17185988000006</v>
      </c>
      <c r="H32" s="31">
        <v>254.67976067999999</v>
      </c>
      <c r="I32" s="31">
        <v>343.55161353</v>
      </c>
      <c r="J32" s="31">
        <v>431.68</v>
      </c>
      <c r="K32" s="109">
        <v>529.95326706000003</v>
      </c>
      <c r="L32" s="32">
        <v>623.50482738999995</v>
      </c>
      <c r="M32" s="32">
        <v>710.17185988000006</v>
      </c>
      <c r="N32" s="31"/>
      <c r="O32" s="31"/>
      <c r="P32" s="32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>
        <v>447.17433456999998</v>
      </c>
      <c r="G33" s="31">
        <v>3958.2539610099998</v>
      </c>
      <c r="H33" s="31">
        <v>1408.1557546199999</v>
      </c>
      <c r="I33" s="31">
        <v>1885.1004277300001</v>
      </c>
      <c r="J33" s="31">
        <v>2395.9299999999998</v>
      </c>
      <c r="K33" s="109">
        <v>2937.2670184899998</v>
      </c>
      <c r="L33" s="32">
        <v>3471.4303311399999</v>
      </c>
      <c r="M33" s="32">
        <v>3958.2539610099998</v>
      </c>
      <c r="N33" s="31"/>
      <c r="O33" s="31"/>
      <c r="P33" s="32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>
        <v>23.751351419999999</v>
      </c>
      <c r="G34" s="31">
        <v>190.88111276000001</v>
      </c>
      <c r="H34" s="31">
        <v>68.583014180000006</v>
      </c>
      <c r="I34" s="31">
        <v>92.651525379999995</v>
      </c>
      <c r="J34" s="31">
        <v>116.15</v>
      </c>
      <c r="K34" s="110">
        <v>142.59828598000001</v>
      </c>
      <c r="L34" s="31">
        <v>167.71581705</v>
      </c>
      <c r="M34" s="31">
        <v>190.88111276000001</v>
      </c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>
        <v>406.01888077000001</v>
      </c>
      <c r="G35" s="31">
        <v>3389.3487873399999</v>
      </c>
      <c r="H35" s="31">
        <v>1216.78366592</v>
      </c>
      <c r="I35" s="31">
        <v>1637.89445183</v>
      </c>
      <c r="J35" s="31">
        <v>2058.65</v>
      </c>
      <c r="K35" s="109">
        <v>2518.7955198599998</v>
      </c>
      <c r="L35" s="32">
        <v>2966.4494809299999</v>
      </c>
      <c r="M35" s="32">
        <v>3389.3487873399999</v>
      </c>
      <c r="N35" s="31"/>
      <c r="O35" s="31"/>
      <c r="P35" s="32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>
        <v>54.576900520000002</v>
      </c>
      <c r="G36" s="31">
        <v>448.71246459000002</v>
      </c>
      <c r="H36" s="31">
        <v>160.63598797</v>
      </c>
      <c r="I36" s="31">
        <v>216.91263395999999</v>
      </c>
      <c r="J36" s="31">
        <v>272.81</v>
      </c>
      <c r="K36" s="109">
        <v>334.83054641000001</v>
      </c>
      <c r="L36" s="32">
        <v>394.36190694999999</v>
      </c>
      <c r="M36" s="32">
        <v>448.71246459000002</v>
      </c>
      <c r="N36" s="31"/>
      <c r="O36" s="31"/>
      <c r="P36" s="32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>
        <v>5.6708116200000003</v>
      </c>
      <c r="G37" s="31">
        <v>46.563527690000001</v>
      </c>
      <c r="H37" s="31">
        <v>16.724263109999999</v>
      </c>
      <c r="I37" s="31">
        <v>22.61529702</v>
      </c>
      <c r="J37" s="31">
        <v>28.68</v>
      </c>
      <c r="K37" s="110">
        <v>34.695468460000001</v>
      </c>
      <c r="L37" s="31">
        <v>41.203855560000001</v>
      </c>
      <c r="M37" s="31">
        <v>46.563527690000001</v>
      </c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>
        <v>146.39706035</v>
      </c>
      <c r="G38" s="31">
        <v>1206.7307897400001</v>
      </c>
      <c r="H38" s="31">
        <v>432.64851391000002</v>
      </c>
      <c r="I38" s="31">
        <v>582.88869475000001</v>
      </c>
      <c r="J38" s="31">
        <v>732.28</v>
      </c>
      <c r="K38" s="109">
        <v>899.56611544999998</v>
      </c>
      <c r="L38" s="32">
        <v>1058.6862427399999</v>
      </c>
      <c r="M38" s="32">
        <v>1206.7307897400001</v>
      </c>
      <c r="N38" s="31"/>
      <c r="O38" s="31"/>
      <c r="P38" s="32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>
        <v>181.27900975</v>
      </c>
      <c r="G39" s="31">
        <v>1502.76687414</v>
      </c>
      <c r="H39" s="31">
        <v>540.09889856999996</v>
      </c>
      <c r="I39" s="31">
        <v>726.22059385</v>
      </c>
      <c r="J39" s="31">
        <v>913.65</v>
      </c>
      <c r="K39" s="110">
        <v>1120.9334359500001</v>
      </c>
      <c r="L39" s="31">
        <v>1318.8900932700001</v>
      </c>
      <c r="M39" s="31">
        <v>1502.76687414</v>
      </c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/>
      <c r="I40" s="22"/>
      <c r="J40" s="22"/>
      <c r="K40" s="108"/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>
        <v>1.1081697100000001</v>
      </c>
      <c r="G41" s="22">
        <v>10.866280120000001</v>
      </c>
      <c r="H41" s="22">
        <v>3.3125684099999999</v>
      </c>
      <c r="I41" s="22">
        <v>4.49574768</v>
      </c>
      <c r="J41" s="22">
        <v>5.94</v>
      </c>
      <c r="K41" s="108">
        <v>7.7049198700000003</v>
      </c>
      <c r="L41" s="22">
        <v>9.66323708</v>
      </c>
      <c r="M41" s="22">
        <v>10.866280120000001</v>
      </c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>
        <v>-3.3299999999999999E-6</v>
      </c>
      <c r="H42" s="22"/>
      <c r="I42" s="22"/>
      <c r="J42" s="22"/>
      <c r="K42" s="108">
        <v>-3.3299999999999999E-6</v>
      </c>
      <c r="L42" s="22">
        <v>-3.3299999999999999E-6</v>
      </c>
      <c r="M42" s="22">
        <v>-3.3299999999999999E-6</v>
      </c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2"/>
      <c r="M43" s="32"/>
      <c r="N43" s="31"/>
      <c r="O43" s="31"/>
      <c r="P43" s="32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2"/>
      <c r="M44" s="32"/>
      <c r="N44" s="31"/>
      <c r="O44" s="31"/>
      <c r="P44" s="32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>
        <v>-3.3299999999999999E-6</v>
      </c>
      <c r="H45" s="31"/>
      <c r="I45" s="31"/>
      <c r="J45" s="31"/>
      <c r="K45" s="110">
        <v>-3.3299999999999999E-6</v>
      </c>
      <c r="L45" s="31">
        <v>-3.3299999999999999E-6</v>
      </c>
      <c r="M45" s="31">
        <v>-3.3299999999999999E-6</v>
      </c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>
        <v>6.3374586800000001</v>
      </c>
      <c r="G48" s="22">
        <v>96.083117720000004</v>
      </c>
      <c r="H48" s="22">
        <v>28.804572740000001</v>
      </c>
      <c r="I48" s="22">
        <v>45.556933409999999</v>
      </c>
      <c r="J48" s="22">
        <v>54.66</v>
      </c>
      <c r="K48" s="108">
        <v>63.355649659999997</v>
      </c>
      <c r="L48" s="22">
        <v>86.173116429999993</v>
      </c>
      <c r="M48" s="22">
        <v>96.083117720000004</v>
      </c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>
        <v>1.766641E-2</v>
      </c>
      <c r="G49" s="22">
        <v>0.21283651000000001</v>
      </c>
      <c r="H49" s="22">
        <v>7.8617729999999997E-2</v>
      </c>
      <c r="I49" s="22">
        <v>0.10334235</v>
      </c>
      <c r="J49" s="22">
        <v>0.12</v>
      </c>
      <c r="K49" s="108">
        <v>0.15358585</v>
      </c>
      <c r="L49" s="22">
        <v>0.17124631000000001</v>
      </c>
      <c r="M49" s="22">
        <v>0.21283651000000001</v>
      </c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/>
      <c r="I50" s="31"/>
      <c r="J50" s="31"/>
      <c r="K50" s="109"/>
      <c r="L50" s="32"/>
      <c r="M50" s="32"/>
      <c r="N50" s="31"/>
      <c r="O50" s="31"/>
      <c r="P50" s="32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>
        <v>1.766641E-2</v>
      </c>
      <c r="G51" s="31">
        <v>0.21283651000000001</v>
      </c>
      <c r="H51" s="31">
        <v>7.8617729999999997E-2</v>
      </c>
      <c r="I51" s="31">
        <v>0.10334235</v>
      </c>
      <c r="J51" s="31">
        <v>0.12</v>
      </c>
      <c r="K51" s="110">
        <v>0.15358585</v>
      </c>
      <c r="L51" s="31">
        <v>0.17124631000000001</v>
      </c>
      <c r="M51" s="31">
        <v>0.21283651000000001</v>
      </c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>
        <v>4.39313573</v>
      </c>
      <c r="G52" s="22">
        <v>73.06912586</v>
      </c>
      <c r="H52" s="22">
        <v>20.348183079999998</v>
      </c>
      <c r="I52" s="22">
        <v>31.415909339999999</v>
      </c>
      <c r="J52" s="22">
        <v>38.520000000000003</v>
      </c>
      <c r="K52" s="108">
        <v>45.391931769999999</v>
      </c>
      <c r="L52" s="22">
        <v>65.191092999999995</v>
      </c>
      <c r="M52" s="22">
        <v>73.06912586</v>
      </c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/>
      <c r="I53" s="31"/>
      <c r="J53" s="31"/>
      <c r="K53" s="109"/>
      <c r="L53" s="32"/>
      <c r="M53" s="32"/>
      <c r="N53" s="31"/>
      <c r="O53" s="31"/>
      <c r="P53" s="32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>
        <v>0.42201852000000001</v>
      </c>
      <c r="G54" s="31">
        <v>4.9717860399999996</v>
      </c>
      <c r="H54" s="31">
        <v>1.88983484</v>
      </c>
      <c r="I54" s="31">
        <v>2.5015969600000001</v>
      </c>
      <c r="J54" s="31">
        <v>3.29</v>
      </c>
      <c r="K54" s="109">
        <v>3.7037087199999998</v>
      </c>
      <c r="L54" s="32">
        <v>4.3754522500000004</v>
      </c>
      <c r="M54" s="32">
        <v>4.9717860399999996</v>
      </c>
      <c r="N54" s="31"/>
      <c r="O54" s="31"/>
      <c r="P54" s="32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>
        <v>3.9711172100000001</v>
      </c>
      <c r="G55" s="31">
        <v>68.097339820000002</v>
      </c>
      <c r="H55" s="31">
        <v>18.458348239999999</v>
      </c>
      <c r="I55" s="31">
        <v>28.914312379999998</v>
      </c>
      <c r="J55" s="31">
        <v>35.229999999999997</v>
      </c>
      <c r="K55" s="109">
        <v>41.688223049999998</v>
      </c>
      <c r="L55" s="32">
        <v>60.81564075</v>
      </c>
      <c r="M55" s="32">
        <v>68.097339820000002</v>
      </c>
      <c r="N55" s="31"/>
      <c r="O55" s="31"/>
      <c r="P55" s="32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/>
      <c r="I56" s="31"/>
      <c r="J56" s="31"/>
      <c r="K56" s="110"/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>
        <v>1.6384939999999999</v>
      </c>
      <c r="H57" s="22">
        <v>1.469123</v>
      </c>
      <c r="I57" s="22">
        <v>1.469123</v>
      </c>
      <c r="J57" s="22">
        <v>1.47</v>
      </c>
      <c r="K57" s="108">
        <v>1.470383</v>
      </c>
      <c r="L57" s="22">
        <v>1.6384939999999999</v>
      </c>
      <c r="M57" s="22">
        <v>1.6384939999999999</v>
      </c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>
        <v>1.6384939999999999</v>
      </c>
      <c r="H58" s="31">
        <v>1.469123</v>
      </c>
      <c r="I58" s="31">
        <v>1.469123</v>
      </c>
      <c r="J58" s="31">
        <v>1.47</v>
      </c>
      <c r="K58" s="109">
        <v>1.470383</v>
      </c>
      <c r="L58" s="32">
        <v>1.6384939999999999</v>
      </c>
      <c r="M58" s="32">
        <v>1.6384939999999999</v>
      </c>
      <c r="N58" s="31"/>
      <c r="O58" s="31"/>
      <c r="P58" s="32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2"/>
      <c r="M59" s="32"/>
      <c r="N59" s="31"/>
      <c r="O59" s="31"/>
      <c r="P59" s="32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/>
      <c r="I60" s="31"/>
      <c r="J60" s="31"/>
      <c r="K60" s="109"/>
      <c r="L60" s="32"/>
      <c r="M60" s="32"/>
      <c r="N60" s="31"/>
      <c r="O60" s="31"/>
      <c r="P60" s="32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/>
      <c r="I61" s="31"/>
      <c r="J61" s="31"/>
      <c r="K61" s="110"/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>
        <v>0.59633206999999999</v>
      </c>
      <c r="G62" s="22">
        <v>3.9253995599999998</v>
      </c>
      <c r="H62" s="22">
        <v>1.5077227</v>
      </c>
      <c r="I62" s="22">
        <v>1.9649429</v>
      </c>
      <c r="J62" s="22">
        <v>2.46</v>
      </c>
      <c r="K62" s="108">
        <v>2.9165471100000002</v>
      </c>
      <c r="L62" s="22">
        <v>3.42266753</v>
      </c>
      <c r="M62" s="22">
        <v>3.9253995599999998</v>
      </c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/>
      <c r="I63" s="31"/>
      <c r="J63" s="31"/>
      <c r="K63" s="109"/>
      <c r="L63" s="32"/>
      <c r="M63" s="32"/>
      <c r="N63" s="31"/>
      <c r="O63" s="31"/>
      <c r="P63" s="32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/>
      <c r="I64" s="31"/>
      <c r="J64" s="31"/>
      <c r="K64" s="109"/>
      <c r="L64" s="32"/>
      <c r="M64" s="32"/>
      <c r="N64" s="31"/>
      <c r="O64" s="31"/>
      <c r="P64" s="32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>
        <v>6.2328710000000002E-2</v>
      </c>
      <c r="G65" s="31">
        <v>0.60760197000000005</v>
      </c>
      <c r="H65" s="31">
        <v>0.22228507</v>
      </c>
      <c r="I65" s="31">
        <v>0.29579340999999998</v>
      </c>
      <c r="J65" s="31">
        <v>0.37</v>
      </c>
      <c r="K65" s="109">
        <v>0.44436958999999998</v>
      </c>
      <c r="L65" s="32">
        <v>0.5212369</v>
      </c>
      <c r="M65" s="32">
        <v>0.60760197000000005</v>
      </c>
      <c r="N65" s="31"/>
      <c r="O65" s="31"/>
      <c r="P65" s="32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>
        <v>0.53400336000000004</v>
      </c>
      <c r="G66" s="31">
        <v>3.3177975900000001</v>
      </c>
      <c r="H66" s="31">
        <v>1.2854376300000001</v>
      </c>
      <c r="I66" s="31">
        <v>1.6691494899999999</v>
      </c>
      <c r="J66" s="31">
        <v>2.09</v>
      </c>
      <c r="K66" s="109">
        <v>2.4721775199999998</v>
      </c>
      <c r="L66" s="32">
        <v>2.9014306300000001</v>
      </c>
      <c r="M66" s="32">
        <v>3.3177975900000001</v>
      </c>
      <c r="N66" s="31"/>
      <c r="O66" s="31"/>
      <c r="P66" s="32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/>
      <c r="I67" s="31"/>
      <c r="J67" s="31"/>
      <c r="K67" s="109"/>
      <c r="L67" s="32"/>
      <c r="M67" s="32"/>
      <c r="N67" s="31"/>
      <c r="O67" s="31"/>
      <c r="P67" s="32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/>
      <c r="I68" s="31"/>
      <c r="J68" s="31"/>
      <c r="K68" s="110"/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/>
      <c r="I69" s="22"/>
      <c r="J69" s="22"/>
      <c r="K69" s="108"/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2"/>
      <c r="M70" s="32"/>
      <c r="N70" s="31"/>
      <c r="O70" s="31"/>
      <c r="P70" s="32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/>
      <c r="I71" s="31"/>
      <c r="J71" s="31"/>
      <c r="K71" s="110"/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>
        <v>1.3303244700000001</v>
      </c>
      <c r="G72" s="22">
        <v>17.237261790000002</v>
      </c>
      <c r="H72" s="22">
        <v>5.4009262299999996</v>
      </c>
      <c r="I72" s="22">
        <v>10.60361582</v>
      </c>
      <c r="J72" s="22">
        <v>12.09</v>
      </c>
      <c r="K72" s="108">
        <v>13.423201929999999</v>
      </c>
      <c r="L72" s="22">
        <v>15.749615589999999</v>
      </c>
      <c r="M72" s="22">
        <v>17.237261790000002</v>
      </c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/>
      <c r="I73" s="31"/>
      <c r="J73" s="31"/>
      <c r="K73" s="109"/>
      <c r="L73" s="32"/>
      <c r="M73" s="32"/>
      <c r="N73" s="31"/>
      <c r="O73" s="31"/>
      <c r="P73" s="32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>
        <v>1.3303244700000001</v>
      </c>
      <c r="G74" s="31">
        <v>17.237261790000002</v>
      </c>
      <c r="H74" s="31">
        <v>5.4009262299999996</v>
      </c>
      <c r="I74" s="31">
        <v>10.60361582</v>
      </c>
      <c r="J74" s="31">
        <v>12.09</v>
      </c>
      <c r="K74" s="110">
        <v>13.423201929999999</v>
      </c>
      <c r="L74" s="31">
        <v>15.749615589999999</v>
      </c>
      <c r="M74" s="31">
        <v>17.237261790000002</v>
      </c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>
        <v>198.62311500000001</v>
      </c>
      <c r="G75" s="22">
        <v>1217.3964897999999</v>
      </c>
      <c r="H75" s="22">
        <v>399.59716491</v>
      </c>
      <c r="I75" s="22">
        <v>551.66957708999996</v>
      </c>
      <c r="J75" s="22">
        <v>712.45</v>
      </c>
      <c r="K75" s="108">
        <v>913.77231138000002</v>
      </c>
      <c r="L75" s="22">
        <v>1064.8344353499999</v>
      </c>
      <c r="M75" s="22">
        <v>1217.3964897999999</v>
      </c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>
        <v>200</v>
      </c>
      <c r="G76" s="22">
        <v>1218.7733748000001</v>
      </c>
      <c r="H76" s="22">
        <v>400.97404991000002</v>
      </c>
      <c r="I76" s="22">
        <v>553.04646208999998</v>
      </c>
      <c r="J76" s="22">
        <v>713.82</v>
      </c>
      <c r="K76" s="108">
        <v>915.14919638000003</v>
      </c>
      <c r="L76" s="22">
        <v>1066.2113203500001</v>
      </c>
      <c r="M76" s="22">
        <v>1218.7733748000001</v>
      </c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/>
      <c r="I77" s="31"/>
      <c r="J77" s="31"/>
      <c r="K77" s="109"/>
      <c r="L77" s="32"/>
      <c r="M77" s="32"/>
      <c r="N77" s="31"/>
      <c r="O77" s="31"/>
      <c r="P77" s="32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>
        <v>200</v>
      </c>
      <c r="G78" s="31">
        <v>1218.7733748000001</v>
      </c>
      <c r="H78" s="31">
        <v>400.97404991000002</v>
      </c>
      <c r="I78" s="31">
        <v>553.04646208999998</v>
      </c>
      <c r="J78" s="31">
        <v>713.82</v>
      </c>
      <c r="K78" s="109">
        <v>915.14919638000003</v>
      </c>
      <c r="L78" s="32">
        <v>1066.2113203500001</v>
      </c>
      <c r="M78" s="32">
        <v>1218.7733748000001</v>
      </c>
      <c r="N78" s="31"/>
      <c r="O78" s="31"/>
      <c r="P78" s="32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2"/>
      <c r="M79" s="32"/>
      <c r="N79" s="31"/>
      <c r="O79" s="31"/>
      <c r="P79" s="32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/>
      <c r="I80" s="31"/>
      <c r="J80" s="31"/>
      <c r="K80" s="110"/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/>
      <c r="I81" s="22"/>
      <c r="J81" s="22"/>
      <c r="K81" s="108"/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/>
      <c r="I82" s="31"/>
      <c r="J82" s="31"/>
      <c r="K82" s="109"/>
      <c r="L82" s="32"/>
      <c r="M82" s="32"/>
      <c r="N82" s="31"/>
      <c r="O82" s="31"/>
      <c r="P82" s="32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/>
      <c r="I83" s="31"/>
      <c r="J83" s="31"/>
      <c r="K83" s="109"/>
      <c r="L83" s="32"/>
      <c r="M83" s="32"/>
      <c r="N83" s="31"/>
      <c r="O83" s="31"/>
      <c r="P83" s="32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2"/>
      <c r="M84" s="32"/>
      <c r="N84" s="31"/>
      <c r="O84" s="31"/>
      <c r="P84" s="32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/>
      <c r="I85" s="31"/>
      <c r="J85" s="31"/>
      <c r="K85" s="110"/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>
        <v>-1.3768849999999999</v>
      </c>
      <c r="G86" s="22">
        <v>-1.3768849999999999</v>
      </c>
      <c r="H86" s="22">
        <v>-1.3768849999999999</v>
      </c>
      <c r="I86" s="22">
        <v>-1.3768849999999999</v>
      </c>
      <c r="J86" s="22">
        <v>-1.38</v>
      </c>
      <c r="K86" s="108">
        <v>-1.3768849999999999</v>
      </c>
      <c r="L86" s="22">
        <v>-1.3768849999999999</v>
      </c>
      <c r="M86" s="22">
        <v>-1.3768849999999999</v>
      </c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>
        <v>-1.3768849999999999</v>
      </c>
      <c r="G87" s="31">
        <v>-1.3768849999999999</v>
      </c>
      <c r="H87" s="31">
        <v>-1.3768849999999999</v>
      </c>
      <c r="I87" s="31">
        <v>-1.3768849999999999</v>
      </c>
      <c r="J87" s="31">
        <v>-1.38</v>
      </c>
      <c r="K87" s="109">
        <v>-1.3768849999999999</v>
      </c>
      <c r="L87" s="32">
        <v>-1.3768849999999999</v>
      </c>
      <c r="M87" s="32">
        <v>-1.3768849999999999</v>
      </c>
      <c r="N87" s="31"/>
      <c r="O87" s="31"/>
      <c r="P87" s="32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/>
      <c r="I88" s="31"/>
      <c r="J88" s="31"/>
      <c r="K88" s="110"/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>
        <v>1081.4321709599999</v>
      </c>
      <c r="G91" s="22">
        <v>1087.75431374</v>
      </c>
      <c r="H91" s="22">
        <v>1082.7290640000001</v>
      </c>
      <c r="I91" s="22">
        <v>1083.60798553</v>
      </c>
      <c r="J91" s="22">
        <v>1084.1400000000001</v>
      </c>
      <c r="K91" s="108">
        <v>1085.3852404199999</v>
      </c>
      <c r="L91" s="22">
        <v>1086.60003841</v>
      </c>
      <c r="M91" s="22">
        <v>1087.75431374</v>
      </c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>
        <v>0.82191755</v>
      </c>
      <c r="G92" s="22">
        <v>5.8819781200000003</v>
      </c>
      <c r="H92" s="22">
        <v>2.0887401900000002</v>
      </c>
      <c r="I92" s="22">
        <v>2.7026617100000001</v>
      </c>
      <c r="J92" s="22">
        <v>3.23</v>
      </c>
      <c r="K92" s="108">
        <v>4.2769152999999998</v>
      </c>
      <c r="L92" s="22">
        <v>5.0657027899999996</v>
      </c>
      <c r="M92" s="22">
        <v>5.8819781200000003</v>
      </c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>
        <v>0.82191755</v>
      </c>
      <c r="G93" s="31">
        <v>5.8819781200000003</v>
      </c>
      <c r="H93" s="31">
        <v>2.0887401900000002</v>
      </c>
      <c r="I93" s="31">
        <v>2.7026617100000001</v>
      </c>
      <c r="J93" s="31">
        <v>3.23</v>
      </c>
      <c r="K93" s="110">
        <v>4.2769152999999998</v>
      </c>
      <c r="L93" s="31">
        <v>5.0657027899999996</v>
      </c>
      <c r="M93" s="31">
        <v>5.8819781200000003</v>
      </c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/>
      <c r="I94" s="22"/>
      <c r="J94" s="22"/>
      <c r="K94" s="108"/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2"/>
      <c r="M95" s="32"/>
      <c r="N95" s="31"/>
      <c r="O95" s="31"/>
      <c r="P95" s="32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/>
      <c r="I96" s="31"/>
      <c r="J96" s="31"/>
      <c r="K96" s="110"/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/>
      <c r="I97" s="22"/>
      <c r="J97" s="22"/>
      <c r="K97" s="108"/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/>
      <c r="I98" s="31"/>
      <c r="J98" s="31"/>
      <c r="K98" s="109"/>
      <c r="L98" s="32"/>
      <c r="M98" s="32"/>
      <c r="N98" s="31"/>
      <c r="O98" s="31"/>
      <c r="P98" s="32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2"/>
      <c r="M101" s="32"/>
      <c r="N101" s="31"/>
      <c r="O101" s="31"/>
      <c r="P101" s="32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>
        <v>1080.61025341</v>
      </c>
      <c r="G103" s="22">
        <v>1081.8723356200001</v>
      </c>
      <c r="H103" s="22">
        <v>1080.6403238099999</v>
      </c>
      <c r="I103" s="22">
        <v>1080.9053238199999</v>
      </c>
      <c r="J103" s="22">
        <v>1080.9100000000001</v>
      </c>
      <c r="K103" s="108">
        <v>1081.10832512</v>
      </c>
      <c r="L103" s="22">
        <v>1081.5343356200001</v>
      </c>
      <c r="M103" s="22">
        <v>1081.8723356200001</v>
      </c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/>
      <c r="I104" s="31"/>
      <c r="J104" s="31"/>
      <c r="K104" s="109"/>
      <c r="L104" s="32"/>
      <c r="M104" s="32"/>
      <c r="N104" s="31"/>
      <c r="O104" s="31"/>
      <c r="P104" s="32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/>
      <c r="I105" s="31"/>
      <c r="J105" s="31"/>
      <c r="K105" s="109"/>
      <c r="L105" s="32"/>
      <c r="M105" s="32"/>
      <c r="N105" s="31"/>
      <c r="O105" s="31"/>
      <c r="P105" s="32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>
        <v>1080.6002196100001</v>
      </c>
      <c r="G106" s="31">
        <v>1080.6002196100001</v>
      </c>
      <c r="H106" s="31">
        <v>1080.6002196100001</v>
      </c>
      <c r="I106" s="31">
        <v>1080.6002196100001</v>
      </c>
      <c r="J106" s="31">
        <v>1080.5999999999999</v>
      </c>
      <c r="K106" s="109">
        <v>1080.6002196100001</v>
      </c>
      <c r="L106" s="32">
        <v>1080.6002196100001</v>
      </c>
      <c r="M106" s="32">
        <v>1080.6002196100001</v>
      </c>
      <c r="N106" s="31"/>
      <c r="O106" s="31"/>
      <c r="P106" s="32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/>
      <c r="I107" s="31"/>
      <c r="J107" s="31"/>
      <c r="K107" s="109"/>
      <c r="L107" s="32"/>
      <c r="M107" s="32"/>
      <c r="N107" s="31"/>
      <c r="O107" s="31"/>
      <c r="P107" s="32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2"/>
      <c r="M108" s="32"/>
      <c r="N108" s="31"/>
      <c r="O108" s="31"/>
      <c r="P108" s="32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>
        <v>1.0033800000000001E-2</v>
      </c>
      <c r="G109" s="31">
        <v>1.27211601</v>
      </c>
      <c r="H109" s="31">
        <v>4.01042E-2</v>
      </c>
      <c r="I109" s="31">
        <v>0.30510420999999999</v>
      </c>
      <c r="J109" s="31">
        <v>0.31</v>
      </c>
      <c r="K109" s="110">
        <v>0.50810551000000004</v>
      </c>
      <c r="L109" s="31">
        <v>0.93411601</v>
      </c>
      <c r="M109" s="31">
        <v>1.27211601</v>
      </c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/>
      <c r="I110" s="22"/>
      <c r="J110" s="22"/>
      <c r="K110" s="108"/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/>
      <c r="I111" s="22"/>
      <c r="J111" s="22"/>
      <c r="K111" s="108"/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2"/>
      <c r="M112" s="32"/>
      <c r="N112" s="31"/>
      <c r="O112" s="31"/>
      <c r="P112" s="32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/>
      <c r="I113" s="31"/>
      <c r="J113" s="31"/>
      <c r="K113" s="109"/>
      <c r="L113" s="32"/>
      <c r="M113" s="32"/>
      <c r="N113" s="31"/>
      <c r="O113" s="31"/>
      <c r="P113" s="32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/>
      <c r="I114" s="31"/>
      <c r="J114" s="31"/>
      <c r="K114" s="109"/>
      <c r="L114" s="32"/>
      <c r="M114" s="32"/>
      <c r="N114" s="31"/>
      <c r="O114" s="31"/>
      <c r="P114" s="32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/>
      <c r="I115" s="31"/>
      <c r="J115" s="31"/>
      <c r="K115" s="109"/>
      <c r="L115" s="32"/>
      <c r="M115" s="32"/>
      <c r="N115" s="31"/>
      <c r="O115" s="31"/>
      <c r="P115" s="32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/>
      <c r="I117" s="22"/>
      <c r="J117" s="22"/>
      <c r="K117" s="108"/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/>
      <c r="I118" s="31"/>
      <c r="J118" s="31"/>
      <c r="K118" s="109"/>
      <c r="L118" s="32"/>
      <c r="M118" s="32"/>
      <c r="N118" s="31"/>
      <c r="O118" s="31"/>
      <c r="P118" s="32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2"/>
      <c r="M119" s="32"/>
      <c r="N119" s="31"/>
      <c r="O119" s="31"/>
      <c r="P119" s="32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2"/>
      <c r="M120" s="32"/>
      <c r="N120" s="31"/>
      <c r="O120" s="31"/>
      <c r="P120" s="32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2"/>
      <c r="M121" s="32"/>
      <c r="N121" s="31"/>
      <c r="O121" s="31"/>
      <c r="P121" s="32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2"/>
      <c r="M122" s="32"/>
      <c r="N122" s="31"/>
      <c r="O122" s="31"/>
      <c r="P122" s="32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2"/>
      <c r="M123" s="32"/>
      <c r="N123" s="31"/>
      <c r="O123" s="31"/>
      <c r="P123" s="32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/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>
        <v>1563.68161831</v>
      </c>
      <c r="G126" s="22">
        <v>12449.21116284</v>
      </c>
      <c r="H126" s="22">
        <v>4613.3340638500003</v>
      </c>
      <c r="I126" s="22">
        <v>6242.5246233600001</v>
      </c>
      <c r="J126" s="22">
        <v>7798.53</v>
      </c>
      <c r="K126" s="108">
        <v>9352.2223603300008</v>
      </c>
      <c r="L126" s="22">
        <v>10971.73056188</v>
      </c>
      <c r="M126" s="22">
        <v>12449.21116284</v>
      </c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>
        <v>1558.50467467</v>
      </c>
      <c r="G127" s="22">
        <v>12423.19417551</v>
      </c>
      <c r="H127" s="22">
        <v>4603.4098974500002</v>
      </c>
      <c r="I127" s="22">
        <v>6226.7043649200004</v>
      </c>
      <c r="J127" s="22">
        <v>7781.65</v>
      </c>
      <c r="K127" s="108">
        <v>9330.4002710799996</v>
      </c>
      <c r="L127" s="22">
        <v>10948.636756829999</v>
      </c>
      <c r="M127" s="22">
        <v>12423.19417551</v>
      </c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76" t="s">
        <v>263</v>
      </c>
      <c r="F128" s="22">
        <v>1555.2685278900001</v>
      </c>
      <c r="G128" s="22">
        <v>12415.28499047</v>
      </c>
      <c r="H128" s="22">
        <v>4598.6529563300001</v>
      </c>
      <c r="I128" s="22">
        <v>6221.01974255</v>
      </c>
      <c r="J128" s="22">
        <v>7775.19</v>
      </c>
      <c r="K128" s="108">
        <v>9323.5552124200003</v>
      </c>
      <c r="L128" s="22">
        <v>10941.053979800001</v>
      </c>
      <c r="M128" s="22">
        <v>12415.28499047</v>
      </c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76" t="s">
        <v>265</v>
      </c>
      <c r="F129" s="22">
        <v>12.897395830000001</v>
      </c>
      <c r="G129" s="22">
        <v>116.34163288000001</v>
      </c>
      <c r="H129" s="22">
        <v>46.373598110000003</v>
      </c>
      <c r="I129" s="22">
        <v>58.801659720000004</v>
      </c>
      <c r="J129" s="22">
        <v>71.56</v>
      </c>
      <c r="K129" s="108">
        <v>84.272068200000007</v>
      </c>
      <c r="L129" s="22">
        <v>103.07688447</v>
      </c>
      <c r="M129" s="22">
        <v>116.34163288000001</v>
      </c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>
        <v>11.34687643</v>
      </c>
      <c r="G130" s="31">
        <v>89.997343279999996</v>
      </c>
      <c r="H130" s="31">
        <v>33.322822709999997</v>
      </c>
      <c r="I130" s="31">
        <v>44.334234960000003</v>
      </c>
      <c r="J130" s="31">
        <v>55.59</v>
      </c>
      <c r="K130" s="110">
        <v>66.969604189999998</v>
      </c>
      <c r="L130" s="31">
        <v>78.237913829999997</v>
      </c>
      <c r="M130" s="31">
        <v>89.997343279999996</v>
      </c>
      <c r="N130" s="31"/>
      <c r="O130" s="31"/>
      <c r="P130" s="31"/>
      <c r="Q130" s="31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>
        <v>0.63551111000000005</v>
      </c>
      <c r="G131" s="31">
        <v>5.54146581</v>
      </c>
      <c r="H131" s="31">
        <v>2.0297639300000001</v>
      </c>
      <c r="I131" s="31">
        <v>2.7576512599999998</v>
      </c>
      <c r="J131" s="31">
        <v>3.48</v>
      </c>
      <c r="K131" s="110">
        <v>4.19496498</v>
      </c>
      <c r="L131" s="31">
        <v>4.9026759100000001</v>
      </c>
      <c r="M131" s="31">
        <v>5.54146581</v>
      </c>
      <c r="N131" s="31"/>
      <c r="O131" s="31"/>
      <c r="P131" s="31"/>
      <c r="Q131" s="31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>
        <v>4.85221E-3</v>
      </c>
      <c r="G132" s="31">
        <v>4.3421149999999999E-2</v>
      </c>
      <c r="H132" s="31">
        <v>1.54182E-2</v>
      </c>
      <c r="I132" s="31">
        <v>2.1057630000000001E-2</v>
      </c>
      <c r="J132" s="31">
        <v>0.03</v>
      </c>
      <c r="K132" s="110">
        <v>3.2311510000000002E-2</v>
      </c>
      <c r="L132" s="31">
        <v>3.787857E-2</v>
      </c>
      <c r="M132" s="31">
        <v>4.3421149999999999E-2</v>
      </c>
      <c r="N132" s="31"/>
      <c r="O132" s="31"/>
      <c r="P132" s="31"/>
      <c r="Q132" s="31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>
        <v>0.91015608000000003</v>
      </c>
      <c r="G133" s="31">
        <v>16.614102240000001</v>
      </c>
      <c r="H133" s="31">
        <v>8.4791601100000005</v>
      </c>
      <c r="I133" s="31">
        <v>9.1622827099999995</v>
      </c>
      <c r="J133" s="31">
        <v>9.94</v>
      </c>
      <c r="K133" s="110">
        <v>10.54875436</v>
      </c>
      <c r="L133" s="31">
        <v>15.75311576</v>
      </c>
      <c r="M133" s="31">
        <v>16.614102240000001</v>
      </c>
      <c r="N133" s="31"/>
      <c r="O133" s="31"/>
      <c r="P133" s="31"/>
      <c r="Q133" s="31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/>
      <c r="I134" s="31"/>
      <c r="J134" s="31"/>
      <c r="K134" s="110"/>
      <c r="L134" s="31"/>
      <c r="M134" s="31"/>
      <c r="N134" s="31"/>
      <c r="O134" s="31"/>
      <c r="P134" s="31"/>
      <c r="Q134" s="31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>
        <v>4.1453004</v>
      </c>
      <c r="H135" s="31">
        <v>2.5264331599999998</v>
      </c>
      <c r="I135" s="31">
        <v>2.5264331599999998</v>
      </c>
      <c r="J135" s="31">
        <v>2.5299999999999998</v>
      </c>
      <c r="K135" s="110">
        <v>2.5264331599999998</v>
      </c>
      <c r="L135" s="31">
        <v>4.1453004</v>
      </c>
      <c r="M135" s="31">
        <v>4.1453004</v>
      </c>
      <c r="N135" s="31"/>
      <c r="O135" s="31"/>
      <c r="P135" s="31"/>
      <c r="Q135" s="31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>
        <v>5.1244904699999996</v>
      </c>
      <c r="G136" s="22">
        <v>45.974016040000002</v>
      </c>
      <c r="H136" s="22">
        <v>18.33205032</v>
      </c>
      <c r="I136" s="22">
        <v>23.340333489999999</v>
      </c>
      <c r="J136" s="22">
        <v>28.37</v>
      </c>
      <c r="K136" s="108">
        <v>33.361412479999998</v>
      </c>
      <c r="L136" s="22">
        <v>40.821983299999999</v>
      </c>
      <c r="M136" s="22">
        <v>45.974016040000002</v>
      </c>
      <c r="N136" s="22"/>
      <c r="O136" s="22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>
        <v>1.0549002599999999</v>
      </c>
      <c r="G137" s="31">
        <v>9.1703071600000001</v>
      </c>
      <c r="H137" s="31">
        <v>3.6935227400000001</v>
      </c>
      <c r="I137" s="31">
        <v>4.6823629899999997</v>
      </c>
      <c r="J137" s="31">
        <v>5.68</v>
      </c>
      <c r="K137" s="110">
        <v>6.6732750000000003</v>
      </c>
      <c r="L137" s="31">
        <v>8.1445233399999992</v>
      </c>
      <c r="M137" s="31">
        <v>9.1703071600000001</v>
      </c>
      <c r="N137" s="31"/>
      <c r="O137" s="31"/>
      <c r="P137" s="31"/>
      <c r="Q137" s="31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>
        <v>0.39081242999999999</v>
      </c>
      <c r="G138" s="31">
        <v>3.5987157000000001</v>
      </c>
      <c r="H138" s="31">
        <v>1.40023202</v>
      </c>
      <c r="I138" s="31">
        <v>1.8012261700000001</v>
      </c>
      <c r="J138" s="31">
        <v>2.2000000000000002</v>
      </c>
      <c r="K138" s="110">
        <v>2.59092235</v>
      </c>
      <c r="L138" s="31">
        <v>3.1851166399999999</v>
      </c>
      <c r="M138" s="31">
        <v>3.5987157000000001</v>
      </c>
      <c r="N138" s="31"/>
      <c r="O138" s="31"/>
      <c r="P138" s="31"/>
      <c r="Q138" s="31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>
        <v>3.3043759700000002</v>
      </c>
      <c r="G139" s="31">
        <v>29.511767769999999</v>
      </c>
      <c r="H139" s="31">
        <v>11.731310710000001</v>
      </c>
      <c r="I139" s="31">
        <v>14.952675749999999</v>
      </c>
      <c r="J139" s="31">
        <v>18.18</v>
      </c>
      <c r="K139" s="110">
        <v>21.395398180000001</v>
      </c>
      <c r="L139" s="31">
        <v>26.162372439999999</v>
      </c>
      <c r="M139" s="31">
        <v>29.511767769999999</v>
      </c>
      <c r="N139" s="31"/>
      <c r="O139" s="31"/>
      <c r="P139" s="31"/>
      <c r="Q139" s="31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>
        <v>0.37440181</v>
      </c>
      <c r="G140" s="31">
        <v>3.6932254100000002</v>
      </c>
      <c r="H140" s="31">
        <v>1.50698485</v>
      </c>
      <c r="I140" s="31">
        <v>1.9040685799999999</v>
      </c>
      <c r="J140" s="31">
        <v>2.31</v>
      </c>
      <c r="K140" s="110">
        <v>2.70181695</v>
      </c>
      <c r="L140" s="31">
        <v>3.3299708799999999</v>
      </c>
      <c r="M140" s="31">
        <v>3.6932254100000002</v>
      </c>
      <c r="N140" s="31"/>
      <c r="O140" s="31"/>
      <c r="P140" s="31"/>
      <c r="Q140" s="31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/>
      <c r="I141" s="31"/>
      <c r="J141" s="31"/>
      <c r="K141" s="110"/>
      <c r="L141" s="31"/>
      <c r="M141" s="31"/>
      <c r="N141" s="31"/>
      <c r="O141" s="31"/>
      <c r="P141" s="31"/>
      <c r="Q141" s="31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/>
      <c r="I142" s="31"/>
      <c r="J142" s="31"/>
      <c r="K142" s="110"/>
      <c r="L142" s="31"/>
      <c r="M142" s="31"/>
      <c r="N142" s="31"/>
      <c r="O142" s="31"/>
      <c r="P142" s="31"/>
      <c r="Q142" s="31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>
        <v>404.66490333000002</v>
      </c>
      <c r="G143" s="22">
        <v>3361.6883899999998</v>
      </c>
      <c r="H143" s="22">
        <v>1217.3809307199999</v>
      </c>
      <c r="I143" s="22">
        <v>1645.8591411299999</v>
      </c>
      <c r="J143" s="22">
        <v>2075.81</v>
      </c>
      <c r="K143" s="108">
        <v>2535.6872525799999</v>
      </c>
      <c r="L143" s="22">
        <v>2999.3385769400002</v>
      </c>
      <c r="M143" s="22">
        <v>3361.6883899999998</v>
      </c>
      <c r="N143" s="22"/>
      <c r="O143" s="22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>
        <v>2.6148500000000002E-2</v>
      </c>
      <c r="G144" s="31">
        <v>0.31449032999999998</v>
      </c>
      <c r="H144" s="31">
        <v>8.6385859999999995E-2</v>
      </c>
      <c r="I144" s="31">
        <v>0.12630142</v>
      </c>
      <c r="J144" s="31">
        <v>0.18</v>
      </c>
      <c r="K144" s="110">
        <v>0.24362929</v>
      </c>
      <c r="L144" s="31">
        <v>0.28966215000000001</v>
      </c>
      <c r="M144" s="31">
        <v>0.31449032999999998</v>
      </c>
      <c r="N144" s="31"/>
      <c r="O144" s="31"/>
      <c r="P144" s="31"/>
      <c r="Q144" s="31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>
        <v>3.4035442100000002</v>
      </c>
      <c r="G145" s="31">
        <v>27.39763808</v>
      </c>
      <c r="H145" s="31">
        <v>11.137922189999999</v>
      </c>
      <c r="I145" s="31">
        <v>14.7526356</v>
      </c>
      <c r="J145" s="31">
        <v>17.55</v>
      </c>
      <c r="K145" s="110">
        <v>19.575473089999999</v>
      </c>
      <c r="L145" s="31">
        <v>23.699371599999999</v>
      </c>
      <c r="M145" s="31">
        <v>27.39763808</v>
      </c>
      <c r="N145" s="31"/>
      <c r="O145" s="31"/>
      <c r="P145" s="31"/>
      <c r="Q145" s="31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>
        <v>3.0754414699999999</v>
      </c>
      <c r="G146" s="31">
        <v>6.66946131</v>
      </c>
      <c r="H146" s="31">
        <v>3.8289097700000001</v>
      </c>
      <c r="I146" s="31">
        <v>4.0259776900000004</v>
      </c>
      <c r="J146" s="31">
        <v>4.37</v>
      </c>
      <c r="K146" s="110">
        <v>4.5480188699999999</v>
      </c>
      <c r="L146" s="31">
        <v>4.9800219800000001</v>
      </c>
      <c r="M146" s="31">
        <v>6.66946131</v>
      </c>
      <c r="N146" s="31"/>
      <c r="O146" s="31"/>
      <c r="P146" s="31"/>
      <c r="Q146" s="31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>
        <v>8.1436939999999999E-2</v>
      </c>
      <c r="G147" s="31">
        <v>0.4183711</v>
      </c>
      <c r="H147" s="31">
        <v>0.14662966999999999</v>
      </c>
      <c r="I147" s="31">
        <v>0.18778956999999999</v>
      </c>
      <c r="J147" s="31">
        <v>0.2</v>
      </c>
      <c r="K147" s="110">
        <v>0.29712612999999999</v>
      </c>
      <c r="L147" s="31">
        <v>0.37695631000000002</v>
      </c>
      <c r="M147" s="31">
        <v>0.4183711</v>
      </c>
      <c r="N147" s="31"/>
      <c r="O147" s="31"/>
      <c r="P147" s="31"/>
      <c r="Q147" s="31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>
        <v>0.34288585999999999</v>
      </c>
      <c r="G148" s="31">
        <v>2.1632975999999999</v>
      </c>
      <c r="H148" s="31">
        <v>0.57793693999999995</v>
      </c>
      <c r="I148" s="31">
        <v>1.08878951</v>
      </c>
      <c r="J148" s="31">
        <v>1.2</v>
      </c>
      <c r="K148" s="110">
        <v>1.31246314</v>
      </c>
      <c r="L148" s="31">
        <v>1.9991459300000001</v>
      </c>
      <c r="M148" s="31">
        <v>2.1632975999999999</v>
      </c>
      <c r="N148" s="31"/>
      <c r="O148" s="31"/>
      <c r="P148" s="31"/>
      <c r="Q148" s="31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>
        <v>0.48867398000000001</v>
      </c>
      <c r="G149" s="31">
        <v>4.4544416499999997</v>
      </c>
      <c r="H149" s="31">
        <v>1.49849644</v>
      </c>
      <c r="I149" s="31">
        <v>2.07471066</v>
      </c>
      <c r="J149" s="31">
        <v>2.46</v>
      </c>
      <c r="K149" s="110">
        <v>2.9648441999999999</v>
      </c>
      <c r="L149" s="31">
        <v>3.9443541199999999</v>
      </c>
      <c r="M149" s="31">
        <v>4.4544416499999997</v>
      </c>
      <c r="N149" s="31"/>
      <c r="O149" s="31"/>
      <c r="P149" s="31"/>
      <c r="Q149" s="31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>
        <v>397.24677236999997</v>
      </c>
      <c r="G150" s="31">
        <v>3320.2706899300001</v>
      </c>
      <c r="H150" s="31">
        <v>1200.10464985</v>
      </c>
      <c r="I150" s="31">
        <v>1623.6029366800001</v>
      </c>
      <c r="J150" s="31">
        <v>2049.85</v>
      </c>
      <c r="K150" s="110">
        <v>2506.7456978599998</v>
      </c>
      <c r="L150" s="31">
        <v>2964.0490648499999</v>
      </c>
      <c r="M150" s="31">
        <v>3320.2706899300001</v>
      </c>
      <c r="N150" s="31"/>
      <c r="O150" s="31"/>
      <c r="P150" s="31"/>
      <c r="Q150" s="31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>
        <v>1132.5817382600001</v>
      </c>
      <c r="G151" s="22">
        <v>8891.2809515499994</v>
      </c>
      <c r="H151" s="22">
        <v>3316.56637718</v>
      </c>
      <c r="I151" s="22">
        <v>4493.0186082099999</v>
      </c>
      <c r="J151" s="22">
        <v>5599.45</v>
      </c>
      <c r="K151" s="108">
        <v>6670.2344791599999</v>
      </c>
      <c r="L151" s="22">
        <v>7797.8165350899999</v>
      </c>
      <c r="M151" s="22">
        <v>8891.2809515499994</v>
      </c>
      <c r="N151" s="22"/>
      <c r="O151" s="22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>
        <v>13.83920352</v>
      </c>
      <c r="G152" s="31">
        <v>41.394852399999998</v>
      </c>
      <c r="H152" s="31">
        <v>14.167451979999999</v>
      </c>
      <c r="I152" s="31">
        <v>27.64349288</v>
      </c>
      <c r="J152" s="31">
        <v>27.66</v>
      </c>
      <c r="K152" s="110">
        <v>27.798570659999999</v>
      </c>
      <c r="L152" s="31">
        <v>41.27540252</v>
      </c>
      <c r="M152" s="31">
        <v>41.394852399999998</v>
      </c>
      <c r="N152" s="31"/>
      <c r="O152" s="31"/>
      <c r="P152" s="31"/>
      <c r="Q152" s="31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>
        <v>1118.7425347400001</v>
      </c>
      <c r="G153" s="31">
        <v>8849.8860991500005</v>
      </c>
      <c r="H153" s="31">
        <v>3302.3989252000001</v>
      </c>
      <c r="I153" s="31">
        <v>4465.37511533</v>
      </c>
      <c r="J153" s="31">
        <v>5571.78</v>
      </c>
      <c r="K153" s="110">
        <v>6642.4359084999996</v>
      </c>
      <c r="L153" s="31">
        <v>7756.5411325699997</v>
      </c>
      <c r="M153" s="31">
        <v>8849.8860991500005</v>
      </c>
      <c r="N153" s="31"/>
      <c r="O153" s="31"/>
      <c r="P153" s="31"/>
      <c r="Q153" s="31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/>
      <c r="I154" s="31"/>
      <c r="J154" s="31"/>
      <c r="K154" s="110"/>
      <c r="L154" s="31"/>
      <c r="M154" s="31"/>
      <c r="N154" s="31"/>
      <c r="O154" s="31"/>
      <c r="P154" s="31"/>
      <c r="Q154" s="31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/>
      <c r="I155" s="31"/>
      <c r="J155" s="31"/>
      <c r="K155" s="110"/>
      <c r="L155" s="31"/>
      <c r="M155" s="31"/>
      <c r="N155" s="31"/>
      <c r="O155" s="31"/>
      <c r="P155" s="31"/>
      <c r="Q155" s="31"/>
    </row>
    <row r="156" spans="1:17" ht="30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31"/>
      <c r="P156" s="31"/>
      <c r="Q156" s="31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/>
      <c r="L157" s="31"/>
      <c r="M157" s="31"/>
      <c r="N157" s="31"/>
      <c r="O157" s="31"/>
      <c r="P157" s="31"/>
      <c r="Q157" s="31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/>
      <c r="I158" s="31"/>
      <c r="J158" s="31"/>
      <c r="K158" s="110"/>
      <c r="L158" s="31"/>
      <c r="M158" s="31"/>
      <c r="N158" s="31"/>
      <c r="O158" s="31"/>
      <c r="P158" s="31"/>
      <c r="Q158" s="31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/>
      <c r="I159" s="22"/>
      <c r="J159" s="22"/>
      <c r="K159" s="108"/>
      <c r="L159" s="22"/>
      <c r="M159" s="22"/>
      <c r="N159" s="22"/>
      <c r="O159" s="22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/>
      <c r="I160" s="31"/>
      <c r="J160" s="31"/>
      <c r="K160" s="110"/>
      <c r="L160" s="31"/>
      <c r="M160" s="31"/>
      <c r="N160" s="31"/>
      <c r="O160" s="31"/>
      <c r="P160" s="31"/>
      <c r="Q160" s="31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/>
      <c r="I161" s="31"/>
      <c r="J161" s="31"/>
      <c r="K161" s="110"/>
      <c r="L161" s="31"/>
      <c r="M161" s="31"/>
      <c r="N161" s="31"/>
      <c r="O161" s="31"/>
      <c r="P161" s="31"/>
      <c r="Q161" s="31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/>
      <c r="I162" s="31"/>
      <c r="J162" s="31"/>
      <c r="K162" s="110"/>
      <c r="L162" s="31"/>
      <c r="M162" s="31"/>
      <c r="N162" s="31"/>
      <c r="O162" s="31"/>
      <c r="P162" s="31"/>
      <c r="Q162" s="31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>
        <v>3.2361467799999999</v>
      </c>
      <c r="G163" s="22">
        <v>7.9091850399999997</v>
      </c>
      <c r="H163" s="22">
        <v>4.7569411199999996</v>
      </c>
      <c r="I163" s="22">
        <v>5.6846223699999996</v>
      </c>
      <c r="J163" s="22">
        <v>6.46</v>
      </c>
      <c r="K163" s="108">
        <v>6.8450586600000003</v>
      </c>
      <c r="L163" s="22">
        <v>7.5827770299999999</v>
      </c>
      <c r="M163" s="22">
        <v>7.9091850399999997</v>
      </c>
      <c r="N163" s="22"/>
      <c r="O163" s="22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>
        <v>3.2361467799999999</v>
      </c>
      <c r="G164" s="22">
        <v>7.9091850399999997</v>
      </c>
      <c r="H164" s="22">
        <v>4.7569411199999996</v>
      </c>
      <c r="I164" s="22">
        <v>5.6846223699999996</v>
      </c>
      <c r="J164" s="22">
        <v>6.46</v>
      </c>
      <c r="K164" s="108">
        <v>6.8450586600000003</v>
      </c>
      <c r="L164" s="22">
        <v>7.5827770299999999</v>
      </c>
      <c r="M164" s="22">
        <v>7.9091850399999997</v>
      </c>
      <c r="N164" s="22"/>
      <c r="O164" s="22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>
        <v>0.50892749999999998</v>
      </c>
      <c r="G165" s="31">
        <v>2.9752190299999999</v>
      </c>
      <c r="H165" s="31">
        <v>1.08561514</v>
      </c>
      <c r="I165" s="31">
        <v>1.6715154299999999</v>
      </c>
      <c r="J165" s="31">
        <v>2.3199999999999998</v>
      </c>
      <c r="K165" s="110">
        <v>2.4704470999999999</v>
      </c>
      <c r="L165" s="31">
        <v>2.7999166299999998</v>
      </c>
      <c r="M165" s="31">
        <v>2.9752190299999999</v>
      </c>
      <c r="N165" s="31"/>
      <c r="O165" s="31"/>
      <c r="P165" s="31"/>
      <c r="Q165" s="31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/>
      <c r="I166" s="31"/>
      <c r="J166" s="31"/>
      <c r="K166" s="110"/>
      <c r="L166" s="31"/>
      <c r="M166" s="31"/>
      <c r="N166" s="31"/>
      <c r="O166" s="31"/>
      <c r="P166" s="31"/>
      <c r="Q166" s="31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>
        <v>2.5015475199999999</v>
      </c>
      <c r="G167" s="31">
        <v>3.9870649999999999</v>
      </c>
      <c r="H167" s="31">
        <v>3.3575374400000002</v>
      </c>
      <c r="I167" s="31">
        <v>3.4854549800000001</v>
      </c>
      <c r="J167" s="31">
        <v>3.59</v>
      </c>
      <c r="K167" s="110">
        <v>3.7531309300000002</v>
      </c>
      <c r="L167" s="31">
        <v>3.8670414900000001</v>
      </c>
      <c r="M167" s="31">
        <v>3.9870649999999999</v>
      </c>
      <c r="N167" s="31"/>
      <c r="O167" s="31"/>
      <c r="P167" s="31"/>
      <c r="Q167" s="31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>
        <v>0.11376</v>
      </c>
      <c r="G168" s="31">
        <v>0.11376</v>
      </c>
      <c r="H168" s="31">
        <v>0.11376</v>
      </c>
      <c r="I168" s="31">
        <v>0.11376</v>
      </c>
      <c r="J168" s="31">
        <v>0.11</v>
      </c>
      <c r="K168" s="110">
        <v>0.11376</v>
      </c>
      <c r="L168" s="31">
        <v>0.11376</v>
      </c>
      <c r="M168" s="31">
        <v>0.11376</v>
      </c>
      <c r="N168" s="31"/>
      <c r="O168" s="31"/>
      <c r="P168" s="31"/>
      <c r="Q168" s="31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>
        <v>1.5003600000000001E-2</v>
      </c>
      <c r="G169" s="31">
        <v>0.24053168</v>
      </c>
      <c r="H169" s="31">
        <v>5.8298370000000002E-2</v>
      </c>
      <c r="I169" s="31">
        <v>0.11426337</v>
      </c>
      <c r="J169" s="31">
        <v>0.15</v>
      </c>
      <c r="K169" s="110">
        <v>0.19610407999999999</v>
      </c>
      <c r="L169" s="31">
        <v>0.21012607999999999</v>
      </c>
      <c r="M169" s="31">
        <v>0.24053168</v>
      </c>
      <c r="N169" s="31"/>
      <c r="O169" s="31"/>
      <c r="P169" s="31"/>
      <c r="Q169" s="31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>
        <v>9.6908159999999993E-2</v>
      </c>
      <c r="G170" s="31">
        <v>0.46221456999999999</v>
      </c>
      <c r="H170" s="31">
        <v>0.14173016999999999</v>
      </c>
      <c r="I170" s="31">
        <v>0.29962858999999997</v>
      </c>
      <c r="J170" s="31">
        <v>0.3</v>
      </c>
      <c r="K170" s="110">
        <v>0.31161654999999999</v>
      </c>
      <c r="L170" s="31">
        <v>0.46153807000000002</v>
      </c>
      <c r="M170" s="31">
        <v>0.46221456999999999</v>
      </c>
      <c r="N170" s="31"/>
      <c r="O170" s="31"/>
      <c r="P170" s="31"/>
      <c r="Q170" s="31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>
        <v>0.13039476</v>
      </c>
      <c r="H171" s="31"/>
      <c r="I171" s="31"/>
      <c r="J171" s="31"/>
      <c r="K171" s="110"/>
      <c r="L171" s="31">
        <v>0.13039476</v>
      </c>
      <c r="M171" s="31">
        <v>0.13039476</v>
      </c>
      <c r="N171" s="31"/>
      <c r="O171" s="31"/>
      <c r="P171" s="31"/>
      <c r="Q171" s="31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/>
      <c r="I172" s="31"/>
      <c r="J172" s="31"/>
      <c r="K172" s="110"/>
      <c r="L172" s="31"/>
      <c r="M172" s="31"/>
      <c r="N172" s="31"/>
      <c r="O172" s="31"/>
      <c r="P172" s="31"/>
      <c r="Q172" s="31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/>
      <c r="I173" s="22"/>
      <c r="J173" s="22"/>
      <c r="K173" s="108"/>
      <c r="L173" s="22"/>
      <c r="M173" s="22"/>
      <c r="N173" s="22"/>
      <c r="O173" s="22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/>
      <c r="I174" s="31"/>
      <c r="J174" s="31"/>
      <c r="K174" s="110"/>
      <c r="L174" s="31"/>
      <c r="M174" s="31"/>
      <c r="N174" s="31"/>
      <c r="O174" s="31"/>
      <c r="P174" s="31"/>
      <c r="Q174" s="31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/>
      <c r="I175" s="31"/>
      <c r="J175" s="31"/>
      <c r="K175" s="110"/>
      <c r="L175" s="31"/>
      <c r="M175" s="31"/>
      <c r="N175" s="31"/>
      <c r="O175" s="31"/>
      <c r="P175" s="31"/>
      <c r="Q175" s="31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/>
      <c r="I176" s="31"/>
      <c r="J176" s="31"/>
      <c r="K176" s="110"/>
      <c r="L176" s="31"/>
      <c r="M176" s="31"/>
      <c r="N176" s="31"/>
      <c r="O176" s="31"/>
      <c r="P176" s="31"/>
      <c r="Q176" s="31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/>
      <c r="I177" s="31"/>
      <c r="J177" s="31"/>
      <c r="K177" s="110"/>
      <c r="L177" s="31"/>
      <c r="M177" s="31"/>
      <c r="N177" s="31"/>
      <c r="O177" s="31"/>
      <c r="P177" s="31"/>
      <c r="Q177" s="31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31"/>
      <c r="P178" s="31"/>
      <c r="Q178" s="31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>
        <v>5.1769436400000002</v>
      </c>
      <c r="G179" s="22">
        <v>26.016987329999999</v>
      </c>
      <c r="H179" s="22">
        <v>9.9241664000000007</v>
      </c>
      <c r="I179" s="22">
        <v>15.82025844</v>
      </c>
      <c r="J179" s="22">
        <v>16.87</v>
      </c>
      <c r="K179" s="108">
        <v>21.822089250000001</v>
      </c>
      <c r="L179" s="22">
        <v>23.09380505</v>
      </c>
      <c r="M179" s="22">
        <v>26.016987329999999</v>
      </c>
      <c r="N179" s="22"/>
      <c r="O179" s="22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>
        <v>5.1769436400000002</v>
      </c>
      <c r="G180" s="22">
        <v>26.016987329999999</v>
      </c>
      <c r="H180" s="22">
        <v>9.9241664000000007</v>
      </c>
      <c r="I180" s="22">
        <v>15.82025844</v>
      </c>
      <c r="J180" s="22">
        <v>16.87</v>
      </c>
      <c r="K180" s="108">
        <v>21.822089250000001</v>
      </c>
      <c r="L180" s="22">
        <v>23.09380505</v>
      </c>
      <c r="M180" s="22">
        <v>26.016987329999999</v>
      </c>
      <c r="N180" s="22"/>
      <c r="O180" s="22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/>
      <c r="I181" s="31"/>
      <c r="J181" s="31"/>
      <c r="K181" s="110"/>
      <c r="L181" s="31"/>
      <c r="M181" s="31"/>
      <c r="N181" s="31"/>
      <c r="O181" s="31"/>
      <c r="P181" s="31"/>
      <c r="Q181" s="31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/>
      <c r="I182" s="31"/>
      <c r="J182" s="31"/>
      <c r="K182" s="110"/>
      <c r="L182" s="31"/>
      <c r="M182" s="31"/>
      <c r="N182" s="31"/>
      <c r="O182" s="31"/>
      <c r="P182" s="31"/>
      <c r="Q182" s="31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>
        <v>4.7198070799999998</v>
      </c>
      <c r="G183" s="31">
        <v>24.878897429999999</v>
      </c>
      <c r="H183" s="31">
        <v>9.1510170800000008</v>
      </c>
      <c r="I183" s="31">
        <v>15.04470085</v>
      </c>
      <c r="J183" s="31">
        <v>16.100000000000001</v>
      </c>
      <c r="K183" s="110">
        <v>21.037480250000002</v>
      </c>
      <c r="L183" s="31">
        <v>21.958744580000001</v>
      </c>
      <c r="M183" s="31">
        <v>24.878897429999999</v>
      </c>
      <c r="N183" s="31"/>
      <c r="O183" s="31"/>
      <c r="P183" s="31"/>
      <c r="Q183" s="31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/>
      <c r="I184" s="31"/>
      <c r="J184" s="31"/>
      <c r="K184" s="110"/>
      <c r="L184" s="31"/>
      <c r="M184" s="31"/>
      <c r="N184" s="31"/>
      <c r="O184" s="31"/>
      <c r="P184" s="31"/>
      <c r="Q184" s="31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/>
      <c r="I185" s="31"/>
      <c r="J185" s="31"/>
      <c r="K185" s="110"/>
      <c r="L185" s="31"/>
      <c r="M185" s="31"/>
      <c r="N185" s="31"/>
      <c r="O185" s="31"/>
      <c r="P185" s="31"/>
      <c r="Q185" s="31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31"/>
      <c r="P186" s="31"/>
      <c r="Q186" s="31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31"/>
      <c r="P187" s="31"/>
      <c r="Q187" s="31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>
        <v>0.45713656000000003</v>
      </c>
      <c r="G188" s="31">
        <v>1.1380899</v>
      </c>
      <c r="H188" s="31">
        <v>0.77314932000000003</v>
      </c>
      <c r="I188" s="31">
        <v>0.77555759000000002</v>
      </c>
      <c r="J188" s="31">
        <v>0.78</v>
      </c>
      <c r="K188" s="110">
        <v>0.784609</v>
      </c>
      <c r="L188" s="31">
        <v>1.13506047</v>
      </c>
      <c r="M188" s="31">
        <v>1.1380899</v>
      </c>
      <c r="N188" s="31"/>
      <c r="O188" s="31"/>
      <c r="P188" s="31"/>
      <c r="Q188" s="31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/>
      <c r="I189" s="22"/>
      <c r="J189" s="22"/>
      <c r="K189" s="108"/>
      <c r="L189" s="22"/>
      <c r="M189" s="22"/>
      <c r="N189" s="22"/>
      <c r="O189" s="22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/>
      <c r="I190" s="31"/>
      <c r="J190" s="31"/>
      <c r="K190" s="110"/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/>
      <c r="I191" s="84"/>
      <c r="J191" s="84"/>
      <c r="K191" s="112"/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/>
      <c r="I192" s="84"/>
      <c r="J192" s="84"/>
      <c r="K192" s="112"/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/>
      <c r="I193" s="84"/>
      <c r="J193" s="84"/>
      <c r="K193" s="112"/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1" width="5.140625" customWidth="1"/>
    <col min="2" max="2" width="4.85546875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 t="s">
        <v>0</v>
      </c>
      <c r="G1" s="4" t="s">
        <v>391</v>
      </c>
    </row>
    <row r="2" spans="1:17" ht="16.5" customHeight="1" x14ac:dyDescent="0.3">
      <c r="A2" s="5" t="s">
        <v>423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19"/>
      <c r="B4" s="120"/>
      <c r="C4" s="121"/>
      <c r="D4" s="10" t="s">
        <v>2</v>
      </c>
      <c r="E4" s="11"/>
      <c r="F4" s="12">
        <v>45736</v>
      </c>
      <c r="G4" s="8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/>
      <c r="O4" s="12"/>
      <c r="P4" s="12"/>
      <c r="Q4" s="12"/>
    </row>
    <row r="5" spans="1:17" ht="15" customHeight="1" x14ac:dyDescent="0.2">
      <c r="A5" s="122" t="s">
        <v>3</v>
      </c>
      <c r="B5" s="123"/>
      <c r="C5" s="124"/>
      <c r="D5" s="128" t="s">
        <v>4</v>
      </c>
      <c r="E5" s="14"/>
      <c r="F5" s="15" t="s">
        <v>5</v>
      </c>
      <c r="G5" s="15" t="s">
        <v>6</v>
      </c>
      <c r="H5" s="15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6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25"/>
      <c r="B6" s="126"/>
      <c r="C6" s="127"/>
      <c r="D6" s="129"/>
      <c r="E6" s="17" t="s">
        <v>1</v>
      </c>
      <c r="F6" s="17" t="s">
        <v>17</v>
      </c>
      <c r="G6" s="17" t="s">
        <v>18</v>
      </c>
      <c r="H6" s="18" t="s">
        <v>19</v>
      </c>
      <c r="I6" s="18" t="s">
        <v>20</v>
      </c>
      <c r="J6" s="18" t="s">
        <v>21</v>
      </c>
      <c r="K6" s="18" t="s">
        <v>22</v>
      </c>
      <c r="L6" s="18" t="s">
        <v>23</v>
      </c>
      <c r="M6" s="18" t="s">
        <v>24</v>
      </c>
      <c r="N6" s="18" t="s">
        <v>25</v>
      </c>
      <c r="O6" s="18" t="s">
        <v>26</v>
      </c>
      <c r="P6" s="18" t="s">
        <v>27</v>
      </c>
      <c r="Q6" s="19" t="s">
        <v>28</v>
      </c>
    </row>
    <row r="7" spans="1:17" ht="15" customHeight="1" x14ac:dyDescent="0.2">
      <c r="A7" s="116"/>
      <c r="B7" s="117"/>
      <c r="C7" s="118"/>
      <c r="D7" s="20" t="s">
        <v>29</v>
      </c>
      <c r="E7" s="21" t="s">
        <v>29</v>
      </c>
      <c r="F7" s="22"/>
      <c r="G7" s="22"/>
      <c r="H7" s="22">
        <v>1038.2742168100001</v>
      </c>
      <c r="I7" s="22"/>
      <c r="J7" s="22"/>
      <c r="K7" s="107">
        <v>1193.60288365</v>
      </c>
      <c r="L7" s="22"/>
      <c r="M7" s="22"/>
      <c r="N7" s="22"/>
      <c r="O7" s="22"/>
      <c r="P7" s="22"/>
      <c r="Q7" s="22"/>
    </row>
    <row r="8" spans="1:17" ht="15" customHeight="1" x14ac:dyDescent="0.2">
      <c r="A8" s="116"/>
      <c r="B8" s="117"/>
      <c r="C8" s="118"/>
      <c r="D8" s="20" t="s">
        <v>30</v>
      </c>
      <c r="E8" s="21" t="s">
        <v>30</v>
      </c>
      <c r="F8" s="22"/>
      <c r="G8" s="22"/>
      <c r="H8" s="22">
        <v>3437.39995877</v>
      </c>
      <c r="I8" s="22"/>
      <c r="J8" s="22"/>
      <c r="K8" s="108">
        <v>6732.7316549699999</v>
      </c>
      <c r="L8" s="22"/>
      <c r="M8" s="22"/>
      <c r="N8" s="22"/>
      <c r="O8" s="22"/>
      <c r="P8" s="22"/>
      <c r="Q8" s="22"/>
    </row>
    <row r="9" spans="1:17" ht="15" customHeight="1" x14ac:dyDescent="0.2">
      <c r="A9" s="116"/>
      <c r="B9" s="117"/>
      <c r="C9" s="118"/>
      <c r="D9" s="20" t="s">
        <v>31</v>
      </c>
      <c r="E9" s="23" t="s">
        <v>32</v>
      </c>
      <c r="F9" s="22"/>
      <c r="G9" s="22"/>
      <c r="H9" s="22">
        <v>2951.6361360999999</v>
      </c>
      <c r="I9" s="22"/>
      <c r="J9" s="22"/>
      <c r="K9" s="108">
        <v>5924.95295446</v>
      </c>
      <c r="L9" s="22"/>
      <c r="M9" s="22"/>
      <c r="N9" s="22"/>
      <c r="O9" s="22"/>
      <c r="P9" s="22"/>
      <c r="Q9" s="22"/>
    </row>
    <row r="10" spans="1:17" ht="15" customHeight="1" x14ac:dyDescent="0.2">
      <c r="A10" s="24">
        <v>100</v>
      </c>
      <c r="B10" s="25"/>
      <c r="C10" s="25"/>
      <c r="D10" s="26" t="s">
        <v>33</v>
      </c>
      <c r="E10" s="23" t="s">
        <v>34</v>
      </c>
      <c r="F10" s="22"/>
      <c r="G10" s="22"/>
      <c r="H10" s="22">
        <v>1187.6577028900001</v>
      </c>
      <c r="I10" s="22"/>
      <c r="J10" s="22"/>
      <c r="K10" s="108">
        <v>2257.0392425199998</v>
      </c>
      <c r="L10" s="22"/>
      <c r="M10" s="22"/>
      <c r="N10" s="22"/>
      <c r="O10" s="22"/>
      <c r="P10" s="22"/>
      <c r="Q10" s="22"/>
    </row>
    <row r="11" spans="1:17" ht="15" customHeight="1" x14ac:dyDescent="0.2">
      <c r="A11" s="27"/>
      <c r="B11" s="24">
        <v>110</v>
      </c>
      <c r="C11" s="24"/>
      <c r="D11" s="26" t="s">
        <v>35</v>
      </c>
      <c r="E11" s="23" t="s">
        <v>36</v>
      </c>
      <c r="F11" s="22"/>
      <c r="G11" s="22"/>
      <c r="H11" s="22">
        <v>1010.28613515</v>
      </c>
      <c r="I11" s="22"/>
      <c r="J11" s="22"/>
      <c r="K11" s="108">
        <v>1674.69502648</v>
      </c>
      <c r="L11" s="22"/>
      <c r="M11" s="22"/>
      <c r="N11" s="22"/>
      <c r="O11" s="22"/>
      <c r="P11" s="22"/>
      <c r="Q11" s="22"/>
    </row>
    <row r="12" spans="1:17" ht="15" customHeight="1" x14ac:dyDescent="0.2">
      <c r="A12" s="27"/>
      <c r="B12" s="28"/>
      <c r="C12" s="29">
        <v>111</v>
      </c>
      <c r="D12" s="30" t="s">
        <v>37</v>
      </c>
      <c r="E12" s="23" t="s">
        <v>38</v>
      </c>
      <c r="F12" s="31"/>
      <c r="G12" s="31"/>
      <c r="H12" s="31">
        <v>1010.28613515</v>
      </c>
      <c r="I12" s="31"/>
      <c r="J12" s="31"/>
      <c r="K12" s="109">
        <v>1674.69502648</v>
      </c>
      <c r="L12" s="31"/>
      <c r="M12" s="31"/>
      <c r="N12" s="31"/>
      <c r="O12" s="31"/>
      <c r="P12" s="31"/>
      <c r="Q12" s="31"/>
    </row>
    <row r="13" spans="1:17" ht="15" customHeight="1" x14ac:dyDescent="0.2">
      <c r="A13" s="27"/>
      <c r="B13" s="27"/>
      <c r="C13" s="29">
        <v>112</v>
      </c>
      <c r="D13" s="33" t="s">
        <v>39</v>
      </c>
      <c r="E13" s="23" t="s">
        <v>40</v>
      </c>
      <c r="F13" s="31"/>
      <c r="G13" s="31"/>
      <c r="H13" s="31"/>
      <c r="I13" s="31"/>
      <c r="J13" s="31"/>
      <c r="K13" s="109"/>
      <c r="L13" s="31"/>
      <c r="M13" s="31"/>
      <c r="N13" s="31"/>
      <c r="O13" s="31"/>
      <c r="P13" s="31"/>
      <c r="Q13" s="31"/>
    </row>
    <row r="14" spans="1:17" ht="15" customHeight="1" x14ac:dyDescent="0.2">
      <c r="A14" s="27"/>
      <c r="B14" s="34"/>
      <c r="C14" s="29">
        <v>113</v>
      </c>
      <c r="D14" s="35" t="s">
        <v>41</v>
      </c>
      <c r="E14" s="23" t="s">
        <v>42</v>
      </c>
      <c r="F14" s="31"/>
      <c r="G14" s="31"/>
      <c r="H14" s="31"/>
      <c r="I14" s="31"/>
      <c r="J14" s="31"/>
      <c r="K14" s="110"/>
      <c r="L14" s="31"/>
      <c r="M14" s="31"/>
      <c r="N14" s="31"/>
      <c r="O14" s="31"/>
      <c r="P14" s="31"/>
      <c r="Q14" s="31"/>
    </row>
    <row r="15" spans="1:17" ht="15" customHeight="1" x14ac:dyDescent="0.2">
      <c r="A15" s="27"/>
      <c r="B15" s="25">
        <v>120</v>
      </c>
      <c r="C15" s="25"/>
      <c r="D15" s="26" t="s">
        <v>43</v>
      </c>
      <c r="E15" s="23" t="s">
        <v>44</v>
      </c>
      <c r="F15" s="22"/>
      <c r="G15" s="22"/>
      <c r="H15" s="22">
        <v>83.219898909999998</v>
      </c>
      <c r="I15" s="22"/>
      <c r="J15" s="22"/>
      <c r="K15" s="108">
        <v>346.57540890000001</v>
      </c>
      <c r="L15" s="22"/>
      <c r="M15" s="22"/>
      <c r="N15" s="22"/>
      <c r="O15" s="22"/>
      <c r="P15" s="22"/>
      <c r="Q15" s="22"/>
    </row>
    <row r="16" spans="1:17" ht="15" customHeight="1" x14ac:dyDescent="0.2">
      <c r="A16" s="27"/>
      <c r="B16" s="36"/>
      <c r="C16" s="29">
        <v>121</v>
      </c>
      <c r="D16" s="33" t="s">
        <v>45</v>
      </c>
      <c r="E16" s="23" t="s">
        <v>46</v>
      </c>
      <c r="F16" s="31"/>
      <c r="G16" s="31"/>
      <c r="H16" s="31">
        <v>83.219898909999998</v>
      </c>
      <c r="I16" s="31"/>
      <c r="J16" s="31"/>
      <c r="K16" s="109">
        <v>346.57540890000001</v>
      </c>
      <c r="L16" s="31"/>
      <c r="M16" s="31"/>
      <c r="N16" s="31"/>
      <c r="O16" s="31"/>
      <c r="P16" s="31"/>
      <c r="Q16" s="31"/>
    </row>
    <row r="17" spans="1:17" ht="15" customHeight="1" x14ac:dyDescent="0.2">
      <c r="A17" s="27"/>
      <c r="B17" s="36"/>
      <c r="C17" s="29">
        <v>122</v>
      </c>
      <c r="D17" s="33" t="s">
        <v>47</v>
      </c>
      <c r="E17" s="23" t="s">
        <v>48</v>
      </c>
      <c r="F17" s="31"/>
      <c r="G17" s="31"/>
      <c r="H17" s="31"/>
      <c r="I17" s="31"/>
      <c r="J17" s="31"/>
      <c r="K17" s="109"/>
      <c r="L17" s="31"/>
      <c r="M17" s="31"/>
      <c r="N17" s="31"/>
      <c r="O17" s="31"/>
      <c r="P17" s="31"/>
      <c r="Q17" s="31"/>
    </row>
    <row r="18" spans="1:17" ht="15" customHeight="1" x14ac:dyDescent="0.2">
      <c r="A18" s="27"/>
      <c r="B18" s="36"/>
      <c r="C18" s="29">
        <v>123</v>
      </c>
      <c r="D18" s="33" t="s">
        <v>49</v>
      </c>
      <c r="E18" s="23" t="s">
        <v>50</v>
      </c>
      <c r="F18" s="31"/>
      <c r="G18" s="31"/>
      <c r="H18" s="31"/>
      <c r="I18" s="31"/>
      <c r="J18" s="31"/>
      <c r="K18" s="109"/>
      <c r="L18" s="31"/>
      <c r="M18" s="31"/>
      <c r="N18" s="31"/>
      <c r="O18" s="31"/>
      <c r="P18" s="31"/>
      <c r="Q18" s="31"/>
    </row>
    <row r="19" spans="1:17" ht="15" customHeight="1" x14ac:dyDescent="0.2">
      <c r="A19" s="27"/>
      <c r="B19" s="36"/>
      <c r="C19" s="29">
        <v>129</v>
      </c>
      <c r="D19" s="33" t="s">
        <v>51</v>
      </c>
      <c r="E19" s="23" t="s">
        <v>52</v>
      </c>
      <c r="F19" s="31"/>
      <c r="G19" s="31"/>
      <c r="H19" s="31"/>
      <c r="I19" s="31"/>
      <c r="J19" s="31"/>
      <c r="K19" s="110"/>
      <c r="L19" s="31"/>
      <c r="M19" s="31"/>
      <c r="N19" s="31"/>
      <c r="O19" s="31"/>
      <c r="P19" s="31"/>
      <c r="Q19" s="31"/>
    </row>
    <row r="20" spans="1:17" ht="15" customHeight="1" x14ac:dyDescent="0.2">
      <c r="A20" s="27"/>
      <c r="B20" s="25">
        <v>130</v>
      </c>
      <c r="C20" s="25"/>
      <c r="D20" s="26" t="s">
        <v>53</v>
      </c>
      <c r="E20" s="23" t="s">
        <v>54</v>
      </c>
      <c r="F20" s="22"/>
      <c r="G20" s="22"/>
      <c r="H20" s="22">
        <v>94.039067939999995</v>
      </c>
      <c r="I20" s="22"/>
      <c r="J20" s="22"/>
      <c r="K20" s="108">
        <v>235.53242667999999</v>
      </c>
      <c r="L20" s="22"/>
      <c r="M20" s="22"/>
      <c r="N20" s="22"/>
      <c r="O20" s="22"/>
      <c r="P20" s="22"/>
      <c r="Q20" s="22"/>
    </row>
    <row r="21" spans="1:17" ht="15" customHeight="1" x14ac:dyDescent="0.2">
      <c r="A21" s="27"/>
      <c r="B21" s="36"/>
      <c r="C21" s="29">
        <v>131</v>
      </c>
      <c r="D21" s="35" t="s">
        <v>55</v>
      </c>
      <c r="E21" s="23" t="s">
        <v>56</v>
      </c>
      <c r="F21" s="31"/>
      <c r="G21" s="31"/>
      <c r="H21" s="31">
        <v>1.171258E-2</v>
      </c>
      <c r="I21" s="31"/>
      <c r="J21" s="31"/>
      <c r="K21" s="109"/>
      <c r="L21" s="31"/>
      <c r="M21" s="31"/>
      <c r="N21" s="31"/>
      <c r="O21" s="31"/>
      <c r="P21" s="31"/>
      <c r="Q21" s="31"/>
    </row>
    <row r="22" spans="1:17" ht="15" customHeight="1" x14ac:dyDescent="0.2">
      <c r="A22" s="27"/>
      <c r="B22" s="36"/>
      <c r="C22" s="29">
        <v>132</v>
      </c>
      <c r="D22" s="35" t="s">
        <v>57</v>
      </c>
      <c r="E22" s="23" t="s">
        <v>58</v>
      </c>
      <c r="F22" s="31"/>
      <c r="G22" s="31"/>
      <c r="H22" s="31"/>
      <c r="I22" s="31"/>
      <c r="J22" s="31"/>
      <c r="K22" s="109"/>
      <c r="L22" s="31"/>
      <c r="M22" s="31"/>
      <c r="N22" s="31"/>
      <c r="O22" s="31"/>
      <c r="P22" s="31"/>
      <c r="Q22" s="31"/>
    </row>
    <row r="23" spans="1:17" ht="15" customHeight="1" x14ac:dyDescent="0.2">
      <c r="A23" s="27"/>
      <c r="B23" s="36"/>
      <c r="C23" s="29">
        <v>133</v>
      </c>
      <c r="D23" s="35" t="s">
        <v>59</v>
      </c>
      <c r="E23" s="23" t="s">
        <v>60</v>
      </c>
      <c r="F23" s="31"/>
      <c r="G23" s="31"/>
      <c r="H23" s="31">
        <v>93.851078040000004</v>
      </c>
      <c r="I23" s="31"/>
      <c r="J23" s="31"/>
      <c r="K23" s="109">
        <v>235.30612794000001</v>
      </c>
      <c r="L23" s="31"/>
      <c r="M23" s="31"/>
      <c r="N23" s="31"/>
      <c r="O23" s="31"/>
      <c r="P23" s="31"/>
      <c r="Q23" s="31"/>
    </row>
    <row r="24" spans="1:17" ht="15" customHeight="1" x14ac:dyDescent="0.2">
      <c r="A24" s="27"/>
      <c r="B24" s="36"/>
      <c r="C24" s="29">
        <v>134</v>
      </c>
      <c r="D24" s="35" t="s">
        <v>61</v>
      </c>
      <c r="E24" s="23" t="s">
        <v>62</v>
      </c>
      <c r="F24" s="31"/>
      <c r="G24" s="31"/>
      <c r="H24" s="31">
        <v>0.17627707000000001</v>
      </c>
      <c r="I24" s="31"/>
      <c r="J24" s="31"/>
      <c r="K24" s="109">
        <v>0.22618120999999999</v>
      </c>
      <c r="L24" s="31"/>
      <c r="M24" s="31"/>
      <c r="N24" s="31"/>
      <c r="O24" s="31"/>
      <c r="P24" s="31"/>
      <c r="Q24" s="31"/>
    </row>
    <row r="25" spans="1:17" ht="15" customHeight="1" x14ac:dyDescent="0.2">
      <c r="A25" s="27"/>
      <c r="B25" s="36"/>
      <c r="C25" s="29">
        <v>139</v>
      </c>
      <c r="D25" s="37" t="s">
        <v>63</v>
      </c>
      <c r="E25" s="23" t="s">
        <v>64</v>
      </c>
      <c r="F25" s="31"/>
      <c r="G25" s="31"/>
      <c r="H25" s="31">
        <v>2.4999999999999999E-7</v>
      </c>
      <c r="I25" s="31"/>
      <c r="J25" s="31"/>
      <c r="K25" s="110">
        <v>1.1752999999999999E-4</v>
      </c>
      <c r="L25" s="31"/>
      <c r="M25" s="31"/>
      <c r="N25" s="31"/>
      <c r="O25" s="31"/>
      <c r="P25" s="31"/>
      <c r="Q25" s="31"/>
    </row>
    <row r="26" spans="1:17" ht="15" customHeight="1" x14ac:dyDescent="0.2">
      <c r="A26" s="27"/>
      <c r="B26" s="25">
        <v>140</v>
      </c>
      <c r="C26" s="38"/>
      <c r="D26" s="39" t="s">
        <v>65</v>
      </c>
      <c r="E26" s="23" t="s">
        <v>66</v>
      </c>
      <c r="F26" s="22"/>
      <c r="G26" s="22"/>
      <c r="H26" s="22"/>
      <c r="I26" s="22"/>
      <c r="J26" s="22"/>
      <c r="K26" s="108"/>
      <c r="L26" s="22"/>
      <c r="M26" s="22"/>
      <c r="N26" s="22"/>
      <c r="O26" s="22"/>
      <c r="P26" s="22"/>
      <c r="Q26" s="22"/>
    </row>
    <row r="27" spans="1:17" ht="15" customHeight="1" x14ac:dyDescent="0.2">
      <c r="A27" s="27"/>
      <c r="B27" s="36"/>
      <c r="C27" s="40">
        <v>141</v>
      </c>
      <c r="D27" s="33" t="s">
        <v>67</v>
      </c>
      <c r="E27" s="23" t="s">
        <v>68</v>
      </c>
      <c r="F27" s="31"/>
      <c r="G27" s="31"/>
      <c r="H27" s="31"/>
      <c r="I27" s="31"/>
      <c r="J27" s="31"/>
      <c r="K27" s="109"/>
      <c r="L27" s="31"/>
      <c r="M27" s="31"/>
      <c r="N27" s="31"/>
      <c r="O27" s="31"/>
      <c r="P27" s="31"/>
      <c r="Q27" s="31"/>
    </row>
    <row r="28" spans="1:17" ht="15" customHeight="1" x14ac:dyDescent="0.2">
      <c r="A28" s="27"/>
      <c r="B28" s="36"/>
      <c r="C28" s="40">
        <v>142</v>
      </c>
      <c r="D28" s="33" t="s">
        <v>69</v>
      </c>
      <c r="E28" s="23" t="s">
        <v>70</v>
      </c>
      <c r="F28" s="31"/>
      <c r="G28" s="31"/>
      <c r="H28" s="31"/>
      <c r="I28" s="31"/>
      <c r="J28" s="31"/>
      <c r="K28" s="109"/>
      <c r="L28" s="31"/>
      <c r="M28" s="31"/>
      <c r="N28" s="31"/>
      <c r="O28" s="31"/>
      <c r="P28" s="31"/>
      <c r="Q28" s="31"/>
    </row>
    <row r="29" spans="1:17" ht="15" customHeight="1" x14ac:dyDescent="0.2">
      <c r="A29" s="27"/>
      <c r="B29" s="36"/>
      <c r="C29" s="40">
        <v>143</v>
      </c>
      <c r="D29" s="33" t="s">
        <v>71</v>
      </c>
      <c r="E29" s="23" t="s">
        <v>72</v>
      </c>
      <c r="F29" s="31"/>
      <c r="G29" s="31"/>
      <c r="H29" s="31"/>
      <c r="I29" s="31"/>
      <c r="J29" s="31"/>
      <c r="K29" s="109"/>
      <c r="L29" s="31"/>
      <c r="M29" s="31"/>
      <c r="N29" s="31"/>
      <c r="O29" s="31"/>
      <c r="P29" s="31"/>
      <c r="Q29" s="31"/>
    </row>
    <row r="30" spans="1:17" ht="15" customHeight="1" x14ac:dyDescent="0.2">
      <c r="A30" s="27"/>
      <c r="B30" s="36"/>
      <c r="C30" s="40">
        <v>149</v>
      </c>
      <c r="D30" s="33" t="s">
        <v>73</v>
      </c>
      <c r="E30" s="23" t="s">
        <v>74</v>
      </c>
      <c r="F30" s="31"/>
      <c r="G30" s="31"/>
      <c r="H30" s="31"/>
      <c r="I30" s="31"/>
      <c r="J30" s="31"/>
      <c r="K30" s="110"/>
      <c r="L30" s="31"/>
      <c r="M30" s="31"/>
      <c r="N30" s="31"/>
      <c r="O30" s="31"/>
      <c r="P30" s="31"/>
      <c r="Q30" s="31"/>
    </row>
    <row r="31" spans="1:17" ht="15" customHeight="1" x14ac:dyDescent="0.2">
      <c r="A31" s="27"/>
      <c r="B31" s="25">
        <v>150</v>
      </c>
      <c r="C31" s="25"/>
      <c r="D31" s="26" t="s">
        <v>75</v>
      </c>
      <c r="E31" s="23" t="s">
        <v>76</v>
      </c>
      <c r="F31" s="22"/>
      <c r="G31" s="22"/>
      <c r="H31" s="22"/>
      <c r="I31" s="22"/>
      <c r="J31" s="22"/>
      <c r="K31" s="108"/>
      <c r="L31" s="22"/>
      <c r="M31" s="22"/>
      <c r="N31" s="22"/>
      <c r="O31" s="22"/>
      <c r="P31" s="22"/>
      <c r="Q31" s="22"/>
    </row>
    <row r="32" spans="1:17" ht="15" customHeight="1" x14ac:dyDescent="0.2">
      <c r="A32" s="27"/>
      <c r="B32" s="36"/>
      <c r="C32" s="29">
        <v>151</v>
      </c>
      <c r="D32" s="35" t="s">
        <v>77</v>
      </c>
      <c r="E32" s="23" t="s">
        <v>78</v>
      </c>
      <c r="F32" s="31"/>
      <c r="G32" s="31"/>
      <c r="H32" s="31"/>
      <c r="I32" s="31"/>
      <c r="J32" s="31"/>
      <c r="K32" s="109"/>
      <c r="L32" s="31"/>
      <c r="M32" s="31"/>
      <c r="N32" s="31"/>
      <c r="O32" s="31"/>
      <c r="P32" s="31"/>
      <c r="Q32" s="31"/>
    </row>
    <row r="33" spans="1:17" ht="15" customHeight="1" x14ac:dyDescent="0.2">
      <c r="A33" s="27"/>
      <c r="B33" s="36"/>
      <c r="C33" s="29">
        <v>152</v>
      </c>
      <c r="D33" s="35" t="s">
        <v>79</v>
      </c>
      <c r="E33" s="23" t="s">
        <v>80</v>
      </c>
      <c r="F33" s="31"/>
      <c r="G33" s="31"/>
      <c r="H33" s="31"/>
      <c r="I33" s="31"/>
      <c r="J33" s="31"/>
      <c r="K33" s="109"/>
      <c r="L33" s="31"/>
      <c r="M33" s="31"/>
      <c r="N33" s="31"/>
      <c r="O33" s="31"/>
      <c r="P33" s="31"/>
      <c r="Q33" s="31"/>
    </row>
    <row r="34" spans="1:17" ht="15" customHeight="1" x14ac:dyDescent="0.2">
      <c r="A34" s="27"/>
      <c r="B34" s="36"/>
      <c r="C34" s="29">
        <v>153</v>
      </c>
      <c r="D34" s="35" t="s">
        <v>81</v>
      </c>
      <c r="E34" s="21" t="s">
        <v>82</v>
      </c>
      <c r="F34" s="31"/>
      <c r="G34" s="31"/>
      <c r="H34" s="31"/>
      <c r="I34" s="31"/>
      <c r="J34" s="31"/>
      <c r="K34" s="110"/>
      <c r="L34" s="31"/>
      <c r="M34" s="31"/>
      <c r="N34" s="31"/>
      <c r="O34" s="31"/>
      <c r="P34" s="31"/>
      <c r="Q34" s="31"/>
    </row>
    <row r="35" spans="1:17" ht="15" customHeight="1" x14ac:dyDescent="0.2">
      <c r="A35" s="27"/>
      <c r="B35" s="36"/>
      <c r="C35" s="29">
        <v>154</v>
      </c>
      <c r="D35" s="33" t="s">
        <v>83</v>
      </c>
      <c r="E35" s="23" t="s">
        <v>84</v>
      </c>
      <c r="F35" s="31"/>
      <c r="G35" s="31"/>
      <c r="H35" s="31"/>
      <c r="I35" s="31"/>
      <c r="J35" s="31"/>
      <c r="K35" s="109"/>
      <c r="L35" s="31"/>
      <c r="M35" s="31"/>
      <c r="N35" s="31"/>
      <c r="O35" s="31"/>
      <c r="P35" s="31"/>
      <c r="Q35" s="31"/>
    </row>
    <row r="36" spans="1:17" ht="15" customHeight="1" x14ac:dyDescent="0.2">
      <c r="A36" s="27"/>
      <c r="B36" s="36"/>
      <c r="C36" s="29">
        <v>155</v>
      </c>
      <c r="D36" s="33" t="s">
        <v>85</v>
      </c>
      <c r="E36" s="23" t="s">
        <v>86</v>
      </c>
      <c r="F36" s="31"/>
      <c r="G36" s="31"/>
      <c r="H36" s="31"/>
      <c r="I36" s="31"/>
      <c r="J36" s="31"/>
      <c r="K36" s="109"/>
      <c r="L36" s="31"/>
      <c r="M36" s="31"/>
      <c r="N36" s="31"/>
      <c r="O36" s="31"/>
      <c r="P36" s="31"/>
      <c r="Q36" s="31"/>
    </row>
    <row r="37" spans="1:17" ht="15" customHeight="1" x14ac:dyDescent="0.2">
      <c r="A37" s="27"/>
      <c r="B37" s="36"/>
      <c r="C37" s="29">
        <v>156</v>
      </c>
      <c r="D37" s="33" t="s">
        <v>87</v>
      </c>
      <c r="E37" s="21" t="s">
        <v>88</v>
      </c>
      <c r="F37" s="31"/>
      <c r="G37" s="31"/>
      <c r="H37" s="31"/>
      <c r="I37" s="31"/>
      <c r="J37" s="31"/>
      <c r="K37" s="110"/>
      <c r="L37" s="31"/>
      <c r="M37" s="31"/>
      <c r="N37" s="31"/>
      <c r="O37" s="31"/>
      <c r="P37" s="31"/>
      <c r="Q37" s="31"/>
    </row>
    <row r="38" spans="1:17" ht="15" customHeight="1" x14ac:dyDescent="0.2">
      <c r="A38" s="27"/>
      <c r="B38" s="36"/>
      <c r="C38" s="29">
        <v>157</v>
      </c>
      <c r="D38" s="33" t="s">
        <v>89</v>
      </c>
      <c r="E38" s="23" t="s">
        <v>90</v>
      </c>
      <c r="F38" s="31"/>
      <c r="G38" s="31"/>
      <c r="H38" s="31"/>
      <c r="I38" s="31"/>
      <c r="J38" s="31"/>
      <c r="K38" s="109"/>
      <c r="L38" s="31"/>
      <c r="M38" s="31"/>
      <c r="N38" s="31"/>
      <c r="O38" s="31"/>
      <c r="P38" s="31"/>
      <c r="Q38" s="31"/>
    </row>
    <row r="39" spans="1:17" ht="15" customHeight="1" x14ac:dyDescent="0.2">
      <c r="A39" s="27"/>
      <c r="B39" s="36"/>
      <c r="C39" s="29">
        <v>158</v>
      </c>
      <c r="D39" s="33" t="s">
        <v>91</v>
      </c>
      <c r="E39" s="23" t="s">
        <v>92</v>
      </c>
      <c r="F39" s="31"/>
      <c r="G39" s="31"/>
      <c r="H39" s="31"/>
      <c r="I39" s="31"/>
      <c r="J39" s="31"/>
      <c r="K39" s="110"/>
      <c r="L39" s="31"/>
      <c r="M39" s="31"/>
      <c r="N39" s="31"/>
      <c r="O39" s="31"/>
      <c r="P39" s="31"/>
      <c r="Q39" s="31"/>
    </row>
    <row r="40" spans="1:17" ht="30" customHeight="1" x14ac:dyDescent="0.2">
      <c r="A40" s="27"/>
      <c r="B40" s="25">
        <v>160</v>
      </c>
      <c r="C40" s="25"/>
      <c r="D40" s="26" t="s">
        <v>93</v>
      </c>
      <c r="E40" s="23" t="s">
        <v>94</v>
      </c>
      <c r="F40" s="22"/>
      <c r="G40" s="22"/>
      <c r="H40" s="22">
        <v>0.11260089</v>
      </c>
      <c r="I40" s="22"/>
      <c r="J40" s="22"/>
      <c r="K40" s="108">
        <v>0.23638045999999999</v>
      </c>
      <c r="L40" s="22"/>
      <c r="M40" s="22"/>
      <c r="N40" s="22"/>
      <c r="O40" s="22"/>
      <c r="P40" s="22"/>
      <c r="Q40" s="22"/>
    </row>
    <row r="41" spans="1:17" ht="15" customHeight="1" x14ac:dyDescent="0.2">
      <c r="A41" s="27"/>
      <c r="B41" s="25">
        <v>170</v>
      </c>
      <c r="C41" s="25"/>
      <c r="D41" s="26" t="s">
        <v>95</v>
      </c>
      <c r="E41" s="23" t="s">
        <v>96</v>
      </c>
      <c r="F41" s="22"/>
      <c r="G41" s="22"/>
      <c r="H41" s="22"/>
      <c r="I41" s="22"/>
      <c r="J41" s="22"/>
      <c r="K41" s="108"/>
      <c r="L41" s="22"/>
      <c r="M41" s="22"/>
      <c r="N41" s="22"/>
      <c r="O41" s="22"/>
      <c r="P41" s="22"/>
      <c r="Q41" s="22"/>
    </row>
    <row r="42" spans="1:17" ht="15" customHeight="1" x14ac:dyDescent="0.2">
      <c r="A42" s="27"/>
      <c r="B42" s="25">
        <v>190</v>
      </c>
      <c r="C42" s="25"/>
      <c r="D42" s="26" t="s">
        <v>97</v>
      </c>
      <c r="E42" s="23" t="s">
        <v>98</v>
      </c>
      <c r="F42" s="22"/>
      <c r="G42" s="22"/>
      <c r="H42" s="22"/>
      <c r="I42" s="22"/>
      <c r="J42" s="22"/>
      <c r="K42" s="108"/>
      <c r="L42" s="22"/>
      <c r="M42" s="22"/>
      <c r="N42" s="22"/>
      <c r="O42" s="22"/>
      <c r="P42" s="22"/>
      <c r="Q42" s="22"/>
    </row>
    <row r="43" spans="1:17" ht="15" customHeight="1" x14ac:dyDescent="0.2">
      <c r="A43" s="27"/>
      <c r="B43" s="36"/>
      <c r="C43" s="29">
        <v>191</v>
      </c>
      <c r="D43" s="35" t="s">
        <v>99</v>
      </c>
      <c r="E43" s="23" t="s">
        <v>100</v>
      </c>
      <c r="F43" s="31"/>
      <c r="G43" s="31"/>
      <c r="H43" s="31"/>
      <c r="I43" s="31"/>
      <c r="J43" s="31"/>
      <c r="K43" s="109"/>
      <c r="L43" s="31"/>
      <c r="M43" s="31"/>
      <c r="N43" s="31"/>
      <c r="O43" s="31"/>
      <c r="P43" s="31"/>
      <c r="Q43" s="31"/>
    </row>
    <row r="44" spans="1:17" ht="15" customHeight="1" x14ac:dyDescent="0.2">
      <c r="A44" s="27"/>
      <c r="B44" s="36"/>
      <c r="C44" s="29">
        <v>192</v>
      </c>
      <c r="D44" s="35" t="s">
        <v>101</v>
      </c>
      <c r="E44" s="23" t="s">
        <v>102</v>
      </c>
      <c r="F44" s="31"/>
      <c r="G44" s="31"/>
      <c r="H44" s="31"/>
      <c r="I44" s="31"/>
      <c r="J44" s="31"/>
      <c r="K44" s="109"/>
      <c r="L44" s="31"/>
      <c r="M44" s="31"/>
      <c r="N44" s="31"/>
      <c r="O44" s="31"/>
      <c r="P44" s="31"/>
      <c r="Q44" s="31"/>
    </row>
    <row r="45" spans="1:17" ht="15" customHeight="1" x14ac:dyDescent="0.2">
      <c r="A45" s="27"/>
      <c r="B45" s="36"/>
      <c r="C45" s="29">
        <v>193</v>
      </c>
      <c r="D45" s="35" t="s">
        <v>103</v>
      </c>
      <c r="E45" s="21" t="s">
        <v>104</v>
      </c>
      <c r="F45" s="31"/>
      <c r="G45" s="31"/>
      <c r="H45" s="31"/>
      <c r="I45" s="31"/>
      <c r="J45" s="31"/>
      <c r="K45" s="110"/>
      <c r="L45" s="31"/>
      <c r="M45" s="31"/>
      <c r="N45" s="31"/>
      <c r="O45" s="31"/>
      <c r="P45" s="31"/>
      <c r="Q45" s="31"/>
    </row>
    <row r="46" spans="1:17" ht="15" customHeight="1" x14ac:dyDescent="0.2">
      <c r="A46" s="27"/>
      <c r="B46" s="36"/>
      <c r="C46" s="29">
        <v>194</v>
      </c>
      <c r="D46" s="35" t="s">
        <v>105</v>
      </c>
      <c r="E46" s="21" t="s">
        <v>106</v>
      </c>
      <c r="F46" s="31"/>
      <c r="G46" s="31"/>
      <c r="H46" s="31"/>
      <c r="I46" s="31"/>
      <c r="J46" s="31"/>
      <c r="K46" s="110"/>
      <c r="L46" s="31"/>
      <c r="M46" s="31"/>
      <c r="N46" s="31"/>
      <c r="O46" s="31"/>
      <c r="P46" s="31"/>
      <c r="Q46" s="31"/>
    </row>
    <row r="47" spans="1:17" ht="15" customHeight="1" x14ac:dyDescent="0.2">
      <c r="A47" s="34"/>
      <c r="B47" s="36"/>
      <c r="C47" s="29">
        <v>195</v>
      </c>
      <c r="D47" s="35" t="s">
        <v>107</v>
      </c>
      <c r="E47" s="23" t="s">
        <v>108</v>
      </c>
      <c r="F47" s="31"/>
      <c r="G47" s="31"/>
      <c r="H47" s="31"/>
      <c r="I47" s="31"/>
      <c r="J47" s="31"/>
      <c r="K47" s="110"/>
      <c r="L47" s="31"/>
      <c r="M47" s="31"/>
      <c r="N47" s="31"/>
      <c r="O47" s="31"/>
      <c r="P47" s="31"/>
      <c r="Q47" s="31"/>
    </row>
    <row r="48" spans="1:17" ht="15" customHeight="1" x14ac:dyDescent="0.2">
      <c r="A48" s="25">
        <v>200</v>
      </c>
      <c r="B48" s="25"/>
      <c r="C48" s="25"/>
      <c r="D48" s="26" t="s">
        <v>109</v>
      </c>
      <c r="E48" s="23" t="s">
        <v>110</v>
      </c>
      <c r="F48" s="22"/>
      <c r="G48" s="22"/>
      <c r="H48" s="22">
        <v>404.40287494</v>
      </c>
      <c r="I48" s="22"/>
      <c r="J48" s="22"/>
      <c r="K48" s="108">
        <v>822.53888930999994</v>
      </c>
      <c r="L48" s="22"/>
      <c r="M48" s="22"/>
      <c r="N48" s="22"/>
      <c r="O48" s="22"/>
      <c r="P48" s="22"/>
      <c r="Q48" s="22"/>
    </row>
    <row r="49" spans="1:17" ht="15" customHeight="1" x14ac:dyDescent="0.25">
      <c r="A49" s="41"/>
      <c r="B49" s="42">
        <v>210</v>
      </c>
      <c r="C49" s="43"/>
      <c r="D49" s="44" t="s">
        <v>111</v>
      </c>
      <c r="E49" s="23" t="s">
        <v>112</v>
      </c>
      <c r="F49" s="22"/>
      <c r="G49" s="22"/>
      <c r="H49" s="22">
        <v>59.54338113</v>
      </c>
      <c r="I49" s="22"/>
      <c r="J49" s="22"/>
      <c r="K49" s="108">
        <v>122.88687767</v>
      </c>
      <c r="L49" s="22"/>
      <c r="M49" s="22"/>
      <c r="N49" s="22"/>
      <c r="O49" s="22"/>
      <c r="P49" s="22"/>
      <c r="Q49" s="22"/>
    </row>
    <row r="50" spans="1:17" ht="15" customHeight="1" x14ac:dyDescent="0.25">
      <c r="A50" s="45"/>
      <c r="B50" s="45"/>
      <c r="C50" s="46">
        <v>211</v>
      </c>
      <c r="D50" s="47" t="s">
        <v>113</v>
      </c>
      <c r="E50" s="23" t="s">
        <v>114</v>
      </c>
      <c r="F50" s="31"/>
      <c r="G50" s="31"/>
      <c r="H50" s="31">
        <v>1.7330315000000001</v>
      </c>
      <c r="I50" s="31"/>
      <c r="J50" s="31"/>
      <c r="K50" s="109">
        <v>6.4015509399999999</v>
      </c>
      <c r="L50" s="31"/>
      <c r="M50" s="31"/>
      <c r="N50" s="31"/>
      <c r="O50" s="31"/>
      <c r="P50" s="31"/>
      <c r="Q50" s="31"/>
    </row>
    <row r="51" spans="1:17" ht="15" customHeight="1" x14ac:dyDescent="0.25">
      <c r="A51" s="45"/>
      <c r="B51" s="45"/>
      <c r="C51" s="46">
        <v>212</v>
      </c>
      <c r="D51" s="47" t="s">
        <v>115</v>
      </c>
      <c r="E51" s="23" t="s">
        <v>116</v>
      </c>
      <c r="F51" s="31"/>
      <c r="G51" s="31"/>
      <c r="H51" s="31">
        <v>57.810349629999997</v>
      </c>
      <c r="I51" s="31"/>
      <c r="J51" s="31"/>
      <c r="K51" s="110">
        <v>116.48532673</v>
      </c>
      <c r="L51" s="31"/>
      <c r="M51" s="31"/>
      <c r="N51" s="31"/>
      <c r="O51" s="31"/>
      <c r="P51" s="31"/>
      <c r="Q51" s="31"/>
    </row>
    <row r="52" spans="1:17" ht="15" customHeight="1" x14ac:dyDescent="0.25">
      <c r="A52" s="45"/>
      <c r="B52" s="48">
        <v>220</v>
      </c>
      <c r="C52" s="42"/>
      <c r="D52" s="44" t="s">
        <v>117</v>
      </c>
      <c r="E52" s="23" t="s">
        <v>118</v>
      </c>
      <c r="F52" s="22"/>
      <c r="G52" s="22"/>
      <c r="H52" s="22">
        <v>287.60380504</v>
      </c>
      <c r="I52" s="22"/>
      <c r="J52" s="22"/>
      <c r="K52" s="108">
        <v>594.021254</v>
      </c>
      <c r="L52" s="22"/>
      <c r="M52" s="22"/>
      <c r="N52" s="22"/>
      <c r="O52" s="22"/>
      <c r="P52" s="22"/>
      <c r="Q52" s="22"/>
    </row>
    <row r="53" spans="1:17" ht="15" customHeight="1" x14ac:dyDescent="0.25">
      <c r="A53" s="45"/>
      <c r="B53" s="45"/>
      <c r="C53" s="46">
        <v>221</v>
      </c>
      <c r="D53" s="47" t="s">
        <v>119</v>
      </c>
      <c r="E53" s="23" t="s">
        <v>120</v>
      </c>
      <c r="F53" s="31"/>
      <c r="G53" s="31"/>
      <c r="H53" s="31">
        <v>7.2250146900000001</v>
      </c>
      <c r="I53" s="31"/>
      <c r="J53" s="31"/>
      <c r="K53" s="109">
        <v>15.802398439999999</v>
      </c>
      <c r="L53" s="31"/>
      <c r="M53" s="31"/>
      <c r="N53" s="31"/>
      <c r="O53" s="31"/>
      <c r="P53" s="31"/>
      <c r="Q53" s="31"/>
    </row>
    <row r="54" spans="1:17" ht="15" customHeight="1" x14ac:dyDescent="0.25">
      <c r="A54" s="45"/>
      <c r="B54" s="45"/>
      <c r="C54" s="46">
        <v>222</v>
      </c>
      <c r="D54" s="47" t="s">
        <v>121</v>
      </c>
      <c r="E54" s="23" t="s">
        <v>122</v>
      </c>
      <c r="F54" s="31"/>
      <c r="G54" s="31"/>
      <c r="H54" s="31">
        <v>4.2116196600000002</v>
      </c>
      <c r="I54" s="31"/>
      <c r="J54" s="31"/>
      <c r="K54" s="109">
        <v>10.147713830000001</v>
      </c>
      <c r="L54" s="31"/>
      <c r="M54" s="31"/>
      <c r="N54" s="31"/>
      <c r="O54" s="31"/>
      <c r="P54" s="31"/>
      <c r="Q54" s="31"/>
    </row>
    <row r="55" spans="1:17" ht="15" customHeight="1" x14ac:dyDescent="0.25">
      <c r="A55" s="45"/>
      <c r="B55" s="49"/>
      <c r="C55" s="50">
        <v>223</v>
      </c>
      <c r="D55" s="51" t="s">
        <v>123</v>
      </c>
      <c r="E55" s="23" t="s">
        <v>124</v>
      </c>
      <c r="F55" s="31"/>
      <c r="G55" s="31"/>
      <c r="H55" s="31">
        <v>274.91804552000002</v>
      </c>
      <c r="I55" s="31"/>
      <c r="J55" s="31"/>
      <c r="K55" s="109">
        <v>565.42563125000004</v>
      </c>
      <c r="L55" s="31"/>
      <c r="M55" s="31"/>
      <c r="N55" s="31"/>
      <c r="O55" s="31"/>
      <c r="P55" s="31"/>
      <c r="Q55" s="31"/>
    </row>
    <row r="56" spans="1:17" ht="15" customHeight="1" x14ac:dyDescent="0.25">
      <c r="A56" s="45"/>
      <c r="B56" s="49"/>
      <c r="C56" s="50">
        <v>229</v>
      </c>
      <c r="D56" s="52" t="s">
        <v>125</v>
      </c>
      <c r="E56" s="23" t="s">
        <v>126</v>
      </c>
      <c r="F56" s="31"/>
      <c r="G56" s="31"/>
      <c r="H56" s="31">
        <v>1.2491251699999999</v>
      </c>
      <c r="I56" s="31"/>
      <c r="J56" s="31"/>
      <c r="K56" s="110">
        <v>2.64551048</v>
      </c>
      <c r="L56" s="31"/>
      <c r="M56" s="31"/>
      <c r="N56" s="31"/>
      <c r="O56" s="31"/>
      <c r="P56" s="31"/>
      <c r="Q56" s="31"/>
    </row>
    <row r="57" spans="1:17" ht="15" customHeight="1" x14ac:dyDescent="0.25">
      <c r="A57" s="45"/>
      <c r="B57" s="43">
        <v>230</v>
      </c>
      <c r="C57" s="43"/>
      <c r="D57" s="53" t="s">
        <v>127</v>
      </c>
      <c r="E57" s="23" t="s">
        <v>128</v>
      </c>
      <c r="F57" s="22"/>
      <c r="G57" s="22"/>
      <c r="H57" s="22">
        <v>18.783391120000001</v>
      </c>
      <c r="I57" s="22"/>
      <c r="J57" s="22"/>
      <c r="K57" s="108">
        <v>37.811286619999997</v>
      </c>
      <c r="L57" s="22"/>
      <c r="M57" s="22"/>
      <c r="N57" s="22"/>
      <c r="O57" s="22"/>
      <c r="P57" s="22"/>
      <c r="Q57" s="22"/>
    </row>
    <row r="58" spans="1:17" ht="15" customHeight="1" x14ac:dyDescent="0.25">
      <c r="A58" s="45"/>
      <c r="B58" s="49"/>
      <c r="C58" s="50">
        <v>231</v>
      </c>
      <c r="D58" s="52" t="s">
        <v>129</v>
      </c>
      <c r="E58" s="23" t="s">
        <v>130</v>
      </c>
      <c r="F58" s="31"/>
      <c r="G58" s="31"/>
      <c r="H58" s="31">
        <v>3.3794181700000001</v>
      </c>
      <c r="I58" s="31"/>
      <c r="J58" s="31"/>
      <c r="K58" s="109">
        <v>8.1055450400000009</v>
      </c>
      <c r="L58" s="31"/>
      <c r="M58" s="31"/>
      <c r="N58" s="31"/>
      <c r="O58" s="31"/>
      <c r="P58" s="31"/>
      <c r="Q58" s="31"/>
    </row>
    <row r="59" spans="1:17" ht="15" customHeight="1" x14ac:dyDescent="0.25">
      <c r="A59" s="45"/>
      <c r="B59" s="49"/>
      <c r="C59" s="50">
        <v>232</v>
      </c>
      <c r="D59" s="54" t="s">
        <v>131</v>
      </c>
      <c r="E59" s="23" t="s">
        <v>132</v>
      </c>
      <c r="F59" s="31"/>
      <c r="G59" s="31"/>
      <c r="H59" s="31"/>
      <c r="I59" s="31"/>
      <c r="J59" s="31"/>
      <c r="K59" s="109"/>
      <c r="L59" s="31"/>
      <c r="M59" s="31"/>
      <c r="N59" s="31"/>
      <c r="O59" s="31"/>
      <c r="P59" s="31"/>
      <c r="Q59" s="31"/>
    </row>
    <row r="60" spans="1:17" ht="15" customHeight="1" x14ac:dyDescent="0.25">
      <c r="A60" s="45"/>
      <c r="B60" s="49"/>
      <c r="C60" s="50">
        <v>233</v>
      </c>
      <c r="D60" s="52" t="s">
        <v>133</v>
      </c>
      <c r="E60" s="23" t="s">
        <v>134</v>
      </c>
      <c r="F60" s="31"/>
      <c r="G60" s="31"/>
      <c r="H60" s="31">
        <v>14.59825936</v>
      </c>
      <c r="I60" s="31"/>
      <c r="J60" s="31"/>
      <c r="K60" s="109">
        <v>27.66763035</v>
      </c>
      <c r="L60" s="31"/>
      <c r="M60" s="31"/>
      <c r="N60" s="31"/>
      <c r="O60" s="31"/>
      <c r="P60" s="31"/>
      <c r="Q60" s="31"/>
    </row>
    <row r="61" spans="1:17" ht="15" customHeight="1" x14ac:dyDescent="0.25">
      <c r="A61" s="45"/>
      <c r="B61" s="49"/>
      <c r="C61" s="50">
        <v>239</v>
      </c>
      <c r="D61" s="54" t="s">
        <v>135</v>
      </c>
      <c r="E61" s="23" t="s">
        <v>136</v>
      </c>
      <c r="F61" s="31"/>
      <c r="G61" s="31"/>
      <c r="H61" s="31">
        <v>0.80571358999999998</v>
      </c>
      <c r="I61" s="31"/>
      <c r="J61" s="31"/>
      <c r="K61" s="110">
        <v>2.0381112300000002</v>
      </c>
      <c r="L61" s="31"/>
      <c r="M61" s="31"/>
      <c r="N61" s="31"/>
      <c r="O61" s="31"/>
      <c r="P61" s="31"/>
      <c r="Q61" s="31"/>
    </row>
    <row r="62" spans="1:17" ht="15" customHeight="1" x14ac:dyDescent="0.25">
      <c r="A62" s="45"/>
      <c r="B62" s="42">
        <v>240</v>
      </c>
      <c r="C62" s="42"/>
      <c r="D62" s="55" t="s">
        <v>137</v>
      </c>
      <c r="E62" s="23" t="s">
        <v>138</v>
      </c>
      <c r="F62" s="22"/>
      <c r="G62" s="22"/>
      <c r="H62" s="22">
        <v>3.53649229</v>
      </c>
      <c r="I62" s="22"/>
      <c r="J62" s="22"/>
      <c r="K62" s="108">
        <v>6.4195810099999999</v>
      </c>
      <c r="L62" s="22"/>
      <c r="M62" s="22"/>
      <c r="N62" s="22"/>
      <c r="O62" s="22"/>
      <c r="P62" s="22"/>
      <c r="Q62" s="22"/>
    </row>
    <row r="63" spans="1:17" ht="15" customHeight="1" x14ac:dyDescent="0.25">
      <c r="A63" s="45"/>
      <c r="B63" s="56"/>
      <c r="C63" s="50">
        <v>241</v>
      </c>
      <c r="D63" s="54" t="s">
        <v>139</v>
      </c>
      <c r="E63" s="23" t="s">
        <v>140</v>
      </c>
      <c r="F63" s="31"/>
      <c r="G63" s="31"/>
      <c r="H63" s="31">
        <v>4.4023E-4</v>
      </c>
      <c r="I63" s="31"/>
      <c r="J63" s="31"/>
      <c r="K63" s="109">
        <v>5.5181400000000004E-3</v>
      </c>
      <c r="L63" s="31"/>
      <c r="M63" s="31"/>
      <c r="N63" s="31"/>
      <c r="O63" s="31"/>
      <c r="P63" s="31"/>
      <c r="Q63" s="31"/>
    </row>
    <row r="64" spans="1:17" ht="15" customHeight="1" x14ac:dyDescent="0.25">
      <c r="A64" s="45"/>
      <c r="B64" s="56"/>
      <c r="C64" s="46">
        <v>242</v>
      </c>
      <c r="D64" s="54" t="s">
        <v>141</v>
      </c>
      <c r="E64" s="23" t="s">
        <v>142</v>
      </c>
      <c r="F64" s="31"/>
      <c r="G64" s="31"/>
      <c r="H64" s="31">
        <v>0.69573207000000004</v>
      </c>
      <c r="I64" s="31"/>
      <c r="J64" s="31"/>
      <c r="K64" s="109">
        <v>1.2933368599999999</v>
      </c>
      <c r="L64" s="31"/>
      <c r="M64" s="31"/>
      <c r="N64" s="31"/>
      <c r="O64" s="31"/>
      <c r="P64" s="31"/>
      <c r="Q64" s="31"/>
    </row>
    <row r="65" spans="1:17" ht="16.5" customHeight="1" x14ac:dyDescent="0.25">
      <c r="A65" s="45"/>
      <c r="B65" s="56"/>
      <c r="C65" s="46">
        <v>243</v>
      </c>
      <c r="D65" s="57" t="s">
        <v>143</v>
      </c>
      <c r="E65" s="23" t="s">
        <v>144</v>
      </c>
      <c r="F65" s="31"/>
      <c r="G65" s="31"/>
      <c r="H65" s="31">
        <v>0.83602772000000003</v>
      </c>
      <c r="I65" s="31"/>
      <c r="J65" s="31"/>
      <c r="K65" s="109">
        <v>1.42357205</v>
      </c>
      <c r="L65" s="31"/>
      <c r="M65" s="31"/>
      <c r="N65" s="31"/>
      <c r="O65" s="31"/>
      <c r="P65" s="31"/>
      <c r="Q65" s="31"/>
    </row>
    <row r="66" spans="1:17" ht="15" customHeight="1" x14ac:dyDescent="0.25">
      <c r="A66" s="45"/>
      <c r="B66" s="56"/>
      <c r="C66" s="46">
        <v>244</v>
      </c>
      <c r="D66" s="54" t="s">
        <v>145</v>
      </c>
      <c r="E66" s="23" t="s">
        <v>146</v>
      </c>
      <c r="F66" s="31"/>
      <c r="G66" s="31"/>
      <c r="H66" s="31">
        <v>1.5543370999999999</v>
      </c>
      <c r="I66" s="31"/>
      <c r="J66" s="31"/>
      <c r="K66" s="109">
        <v>3.2037789299999999</v>
      </c>
      <c r="L66" s="31"/>
      <c r="M66" s="31"/>
      <c r="N66" s="31"/>
      <c r="O66" s="31"/>
      <c r="P66" s="31"/>
      <c r="Q66" s="31"/>
    </row>
    <row r="67" spans="1:17" ht="15" customHeight="1" x14ac:dyDescent="0.25">
      <c r="A67" s="45"/>
      <c r="B67" s="56"/>
      <c r="C67" s="46">
        <v>245</v>
      </c>
      <c r="D67" s="54" t="s">
        <v>147</v>
      </c>
      <c r="E67" s="23" t="s">
        <v>148</v>
      </c>
      <c r="F67" s="31"/>
      <c r="G67" s="31"/>
      <c r="H67" s="31">
        <v>4.478033E-2</v>
      </c>
      <c r="I67" s="31"/>
      <c r="J67" s="31"/>
      <c r="K67" s="109">
        <v>4.0034609999999998E-2</v>
      </c>
      <c r="L67" s="31"/>
      <c r="M67" s="31"/>
      <c r="N67" s="31"/>
      <c r="O67" s="31"/>
      <c r="P67" s="31"/>
      <c r="Q67" s="31"/>
    </row>
    <row r="68" spans="1:17" ht="15" customHeight="1" x14ac:dyDescent="0.25">
      <c r="A68" s="45"/>
      <c r="B68" s="56"/>
      <c r="C68" s="46">
        <v>246</v>
      </c>
      <c r="D68" s="54" t="s">
        <v>149</v>
      </c>
      <c r="E68" s="23" t="s">
        <v>150</v>
      </c>
      <c r="F68" s="31"/>
      <c r="G68" s="31"/>
      <c r="H68" s="31">
        <v>0.40517483999999998</v>
      </c>
      <c r="I68" s="31"/>
      <c r="J68" s="31"/>
      <c r="K68" s="110">
        <v>0.45334042000000002</v>
      </c>
      <c r="L68" s="31"/>
      <c r="M68" s="31"/>
      <c r="N68" s="31"/>
      <c r="O68" s="31"/>
      <c r="P68" s="31"/>
      <c r="Q68" s="31"/>
    </row>
    <row r="69" spans="1:17" ht="15" customHeight="1" x14ac:dyDescent="0.25">
      <c r="A69" s="45"/>
      <c r="B69" s="48">
        <v>250</v>
      </c>
      <c r="C69" s="42"/>
      <c r="D69" s="53" t="s">
        <v>151</v>
      </c>
      <c r="E69" s="23" t="s">
        <v>152</v>
      </c>
      <c r="F69" s="22"/>
      <c r="G69" s="22"/>
      <c r="H69" s="22">
        <v>3.4499999999999998E-5</v>
      </c>
      <c r="I69" s="22"/>
      <c r="J69" s="22"/>
      <c r="K69" s="108">
        <v>2.9732999999999999E-3</v>
      </c>
      <c r="L69" s="22"/>
      <c r="M69" s="22"/>
      <c r="N69" s="22"/>
      <c r="O69" s="22"/>
      <c r="P69" s="22"/>
      <c r="Q69" s="22"/>
    </row>
    <row r="70" spans="1:17" ht="15" customHeight="1" x14ac:dyDescent="0.25">
      <c r="A70" s="45"/>
      <c r="B70" s="56"/>
      <c r="C70" s="46">
        <v>251</v>
      </c>
      <c r="D70" s="54" t="s">
        <v>153</v>
      </c>
      <c r="E70" s="23" t="s">
        <v>154</v>
      </c>
      <c r="F70" s="31"/>
      <c r="G70" s="31"/>
      <c r="H70" s="31"/>
      <c r="I70" s="31"/>
      <c r="J70" s="31"/>
      <c r="K70" s="109"/>
      <c r="L70" s="31"/>
      <c r="M70" s="31"/>
      <c r="N70" s="31"/>
      <c r="O70" s="31"/>
      <c r="P70" s="31"/>
      <c r="Q70" s="31"/>
    </row>
    <row r="71" spans="1:17" ht="15" customHeight="1" x14ac:dyDescent="0.25">
      <c r="A71" s="45"/>
      <c r="B71" s="56"/>
      <c r="C71" s="46">
        <v>252</v>
      </c>
      <c r="D71" s="54" t="s">
        <v>141</v>
      </c>
      <c r="E71" s="23" t="s">
        <v>155</v>
      </c>
      <c r="F71" s="31"/>
      <c r="G71" s="31"/>
      <c r="H71" s="31">
        <v>3.4499999999999998E-5</v>
      </c>
      <c r="I71" s="31"/>
      <c r="J71" s="31"/>
      <c r="K71" s="110">
        <v>2.9732999999999999E-3</v>
      </c>
      <c r="L71" s="31"/>
      <c r="M71" s="31"/>
      <c r="N71" s="31"/>
      <c r="O71" s="31"/>
      <c r="P71" s="31"/>
      <c r="Q71" s="31"/>
    </row>
    <row r="72" spans="1:17" ht="15" customHeight="1" x14ac:dyDescent="0.25">
      <c r="A72" s="45"/>
      <c r="B72" s="48">
        <v>290</v>
      </c>
      <c r="C72" s="42"/>
      <c r="D72" s="53" t="s">
        <v>156</v>
      </c>
      <c r="E72" s="21" t="s">
        <v>157</v>
      </c>
      <c r="F72" s="22"/>
      <c r="G72" s="22"/>
      <c r="H72" s="22">
        <v>34.935770859999998</v>
      </c>
      <c r="I72" s="22"/>
      <c r="J72" s="22"/>
      <c r="K72" s="108">
        <v>61.396916709999999</v>
      </c>
      <c r="L72" s="22"/>
      <c r="M72" s="22"/>
      <c r="N72" s="22"/>
      <c r="O72" s="22"/>
      <c r="P72" s="22"/>
      <c r="Q72" s="22"/>
    </row>
    <row r="73" spans="1:17" ht="15" customHeight="1" x14ac:dyDescent="0.25">
      <c r="A73" s="49"/>
      <c r="B73" s="49"/>
      <c r="C73" s="50">
        <v>291</v>
      </c>
      <c r="D73" s="58" t="s">
        <v>158</v>
      </c>
      <c r="E73" s="23" t="s">
        <v>159</v>
      </c>
      <c r="F73" s="31"/>
      <c r="G73" s="31"/>
      <c r="H73" s="31">
        <v>1.5501825</v>
      </c>
      <c r="I73" s="31"/>
      <c r="J73" s="31"/>
      <c r="K73" s="109">
        <v>3.54702458</v>
      </c>
      <c r="L73" s="31"/>
      <c r="M73" s="31"/>
      <c r="N73" s="31"/>
      <c r="O73" s="31"/>
      <c r="P73" s="31"/>
      <c r="Q73" s="31"/>
    </row>
    <row r="74" spans="1:17" ht="15" customHeight="1" x14ac:dyDescent="0.25">
      <c r="A74" s="49"/>
      <c r="B74" s="49"/>
      <c r="C74" s="50">
        <v>292</v>
      </c>
      <c r="D74" s="54" t="s">
        <v>160</v>
      </c>
      <c r="E74" s="23" t="s">
        <v>161</v>
      </c>
      <c r="F74" s="31"/>
      <c r="G74" s="31"/>
      <c r="H74" s="31">
        <v>33.38558836</v>
      </c>
      <c r="I74" s="31"/>
      <c r="J74" s="31"/>
      <c r="K74" s="110">
        <v>57.849892130000001</v>
      </c>
      <c r="L74" s="31"/>
      <c r="M74" s="31"/>
      <c r="N74" s="31"/>
      <c r="O74" s="31"/>
      <c r="P74" s="31"/>
      <c r="Q74" s="31"/>
    </row>
    <row r="75" spans="1:17" ht="15" customHeight="1" x14ac:dyDescent="0.25">
      <c r="A75" s="43">
        <v>300</v>
      </c>
      <c r="B75" s="43"/>
      <c r="C75" s="43"/>
      <c r="D75" s="53" t="s">
        <v>162</v>
      </c>
      <c r="E75" s="21" t="s">
        <v>163</v>
      </c>
      <c r="F75" s="22"/>
      <c r="G75" s="22"/>
      <c r="H75" s="22">
        <v>1359.5755582700001</v>
      </c>
      <c r="I75" s="22"/>
      <c r="J75" s="22"/>
      <c r="K75" s="108">
        <v>2845.3748226299999</v>
      </c>
      <c r="L75" s="22"/>
      <c r="M75" s="22"/>
      <c r="N75" s="22"/>
      <c r="O75" s="22"/>
      <c r="P75" s="22"/>
      <c r="Q75" s="22"/>
    </row>
    <row r="76" spans="1:17" ht="15" customHeight="1" x14ac:dyDescent="0.25">
      <c r="A76" s="59"/>
      <c r="B76" s="43">
        <v>310</v>
      </c>
      <c r="C76" s="43"/>
      <c r="D76" s="53" t="s">
        <v>164</v>
      </c>
      <c r="E76" s="23" t="s">
        <v>165</v>
      </c>
      <c r="F76" s="22"/>
      <c r="G76" s="22"/>
      <c r="H76" s="22">
        <v>1273.1465675899999</v>
      </c>
      <c r="I76" s="22"/>
      <c r="J76" s="22"/>
      <c r="K76" s="108">
        <v>2596.8939576399998</v>
      </c>
      <c r="L76" s="22"/>
      <c r="M76" s="22"/>
      <c r="N76" s="22"/>
      <c r="O76" s="22"/>
      <c r="P76" s="22"/>
      <c r="Q76" s="22"/>
    </row>
    <row r="77" spans="1:17" ht="15" customHeight="1" x14ac:dyDescent="0.25">
      <c r="A77" s="49"/>
      <c r="B77" s="49"/>
      <c r="C77" s="50">
        <v>311</v>
      </c>
      <c r="D77" s="54" t="s">
        <v>166</v>
      </c>
      <c r="E77" s="23" t="s">
        <v>167</v>
      </c>
      <c r="F77" s="31"/>
      <c r="G77" s="31"/>
      <c r="H77" s="31">
        <v>4.0799254899999999</v>
      </c>
      <c r="I77" s="31"/>
      <c r="J77" s="31"/>
      <c r="K77" s="109">
        <v>12.586715460000001</v>
      </c>
      <c r="L77" s="31"/>
      <c r="M77" s="31"/>
      <c r="N77" s="31"/>
      <c r="O77" s="31"/>
      <c r="P77" s="31"/>
      <c r="Q77" s="31"/>
    </row>
    <row r="78" spans="1:17" ht="15" customHeight="1" x14ac:dyDescent="0.25">
      <c r="A78" s="49"/>
      <c r="B78" s="49"/>
      <c r="C78" s="50">
        <v>312</v>
      </c>
      <c r="D78" s="54" t="s">
        <v>168</v>
      </c>
      <c r="E78" s="23" t="s">
        <v>169</v>
      </c>
      <c r="F78" s="31"/>
      <c r="G78" s="31"/>
      <c r="H78" s="31">
        <v>1268.6785715000001</v>
      </c>
      <c r="I78" s="31"/>
      <c r="J78" s="31"/>
      <c r="K78" s="109">
        <v>2581.72192696</v>
      </c>
      <c r="L78" s="31"/>
      <c r="M78" s="31"/>
      <c r="N78" s="31"/>
      <c r="O78" s="31"/>
      <c r="P78" s="31"/>
      <c r="Q78" s="31"/>
    </row>
    <row r="79" spans="1:17" ht="30" customHeight="1" x14ac:dyDescent="0.25">
      <c r="A79" s="49"/>
      <c r="B79" s="49"/>
      <c r="C79" s="50">
        <v>314</v>
      </c>
      <c r="D79" s="60" t="s">
        <v>170</v>
      </c>
      <c r="E79" s="23" t="s">
        <v>171</v>
      </c>
      <c r="F79" s="31"/>
      <c r="G79" s="31"/>
      <c r="H79" s="31"/>
      <c r="I79" s="31"/>
      <c r="J79" s="31"/>
      <c r="K79" s="109"/>
      <c r="L79" s="31"/>
      <c r="M79" s="31"/>
      <c r="N79" s="31"/>
      <c r="O79" s="31"/>
      <c r="P79" s="31"/>
      <c r="Q79" s="31"/>
    </row>
    <row r="80" spans="1:17" ht="30" customHeight="1" x14ac:dyDescent="0.25">
      <c r="A80" s="49"/>
      <c r="B80" s="49"/>
      <c r="C80" s="50">
        <v>315</v>
      </c>
      <c r="D80" s="60" t="s">
        <v>172</v>
      </c>
      <c r="E80" s="23" t="s">
        <v>173</v>
      </c>
      <c r="F80" s="31"/>
      <c r="G80" s="31"/>
      <c r="H80" s="31">
        <v>0.38807059999999999</v>
      </c>
      <c r="I80" s="31"/>
      <c r="J80" s="31"/>
      <c r="K80" s="110">
        <v>2.58531522</v>
      </c>
      <c r="L80" s="31"/>
      <c r="M80" s="31"/>
      <c r="N80" s="31"/>
      <c r="O80" s="31"/>
      <c r="P80" s="31"/>
      <c r="Q80" s="31"/>
    </row>
    <row r="81" spans="1:17" ht="15" customHeight="1" x14ac:dyDescent="0.25">
      <c r="A81" s="49"/>
      <c r="B81" s="43">
        <v>320</v>
      </c>
      <c r="C81" s="43"/>
      <c r="D81" s="53" t="s">
        <v>174</v>
      </c>
      <c r="E81" s="23" t="s">
        <v>175</v>
      </c>
      <c r="F81" s="22"/>
      <c r="G81" s="22"/>
      <c r="H81" s="22">
        <v>85.055547099999998</v>
      </c>
      <c r="I81" s="22"/>
      <c r="J81" s="22"/>
      <c r="K81" s="108">
        <v>237.81257629999999</v>
      </c>
      <c r="L81" s="22"/>
      <c r="M81" s="22"/>
      <c r="N81" s="22"/>
      <c r="O81" s="22"/>
      <c r="P81" s="22"/>
      <c r="Q81" s="22"/>
    </row>
    <row r="82" spans="1:17" ht="15" customHeight="1" x14ac:dyDescent="0.25">
      <c r="A82" s="49"/>
      <c r="B82" s="49"/>
      <c r="C82" s="50">
        <v>321</v>
      </c>
      <c r="D82" s="61" t="s">
        <v>166</v>
      </c>
      <c r="E82" s="23" t="s">
        <v>176</v>
      </c>
      <c r="F82" s="31"/>
      <c r="G82" s="31"/>
      <c r="H82" s="31">
        <v>2.4136073300000001</v>
      </c>
      <c r="I82" s="31"/>
      <c r="J82" s="31"/>
      <c r="K82" s="109">
        <v>10.067664710000001</v>
      </c>
      <c r="L82" s="31"/>
      <c r="M82" s="31"/>
      <c r="N82" s="31"/>
      <c r="O82" s="31"/>
      <c r="P82" s="31"/>
      <c r="Q82" s="31"/>
    </row>
    <row r="83" spans="1:17" ht="15" customHeight="1" x14ac:dyDescent="0.25">
      <c r="A83" s="49"/>
      <c r="B83" s="49"/>
      <c r="C83" s="50">
        <v>322</v>
      </c>
      <c r="D83" s="54" t="s">
        <v>168</v>
      </c>
      <c r="E83" s="23" t="s">
        <v>177</v>
      </c>
      <c r="F83" s="31"/>
      <c r="G83" s="31"/>
      <c r="H83" s="31">
        <v>82.531028169999999</v>
      </c>
      <c r="I83" s="31"/>
      <c r="J83" s="31"/>
      <c r="K83" s="109">
        <v>227.33422673999999</v>
      </c>
      <c r="L83" s="31"/>
      <c r="M83" s="31"/>
      <c r="N83" s="31"/>
      <c r="O83" s="31"/>
      <c r="P83" s="31"/>
      <c r="Q83" s="31"/>
    </row>
    <row r="84" spans="1:17" ht="30" customHeight="1" x14ac:dyDescent="0.25">
      <c r="A84" s="49"/>
      <c r="B84" s="49"/>
      <c r="C84" s="50">
        <v>324</v>
      </c>
      <c r="D84" s="52" t="s">
        <v>170</v>
      </c>
      <c r="E84" s="23" t="s">
        <v>178</v>
      </c>
      <c r="F84" s="31"/>
      <c r="G84" s="31"/>
      <c r="H84" s="31"/>
      <c r="I84" s="31"/>
      <c r="J84" s="31"/>
      <c r="K84" s="109"/>
      <c r="L84" s="31"/>
      <c r="M84" s="31"/>
      <c r="N84" s="31"/>
      <c r="O84" s="31"/>
      <c r="P84" s="31"/>
      <c r="Q84" s="31"/>
    </row>
    <row r="85" spans="1:17" ht="30" customHeight="1" x14ac:dyDescent="0.25">
      <c r="A85" s="49"/>
      <c r="B85" s="49"/>
      <c r="C85" s="50">
        <v>325</v>
      </c>
      <c r="D85" s="60" t="s">
        <v>179</v>
      </c>
      <c r="E85" s="23" t="s">
        <v>180</v>
      </c>
      <c r="F85" s="31"/>
      <c r="G85" s="31"/>
      <c r="H85" s="31">
        <v>0.1109116</v>
      </c>
      <c r="I85" s="31"/>
      <c r="J85" s="31"/>
      <c r="K85" s="110">
        <v>0.41068484999999999</v>
      </c>
      <c r="L85" s="31"/>
      <c r="M85" s="31"/>
      <c r="N85" s="31"/>
      <c r="O85" s="31"/>
      <c r="P85" s="31"/>
      <c r="Q85" s="31"/>
    </row>
    <row r="86" spans="1:17" ht="15" customHeight="1" x14ac:dyDescent="0.25">
      <c r="A86" s="49"/>
      <c r="B86" s="48">
        <v>330</v>
      </c>
      <c r="C86" s="50"/>
      <c r="D86" s="53" t="s">
        <v>181</v>
      </c>
      <c r="E86" s="23" t="s">
        <v>182</v>
      </c>
      <c r="F86" s="22"/>
      <c r="G86" s="22"/>
      <c r="H86" s="22">
        <v>1.37344358</v>
      </c>
      <c r="I86" s="22"/>
      <c r="J86" s="22"/>
      <c r="K86" s="108">
        <v>10.668288690000001</v>
      </c>
      <c r="L86" s="22"/>
      <c r="M86" s="22"/>
      <c r="N86" s="22"/>
      <c r="O86" s="22"/>
      <c r="P86" s="22"/>
      <c r="Q86" s="22"/>
    </row>
    <row r="87" spans="1:17" ht="15" customHeight="1" x14ac:dyDescent="0.25">
      <c r="A87" s="49"/>
      <c r="B87" s="49"/>
      <c r="C87" s="46">
        <v>331</v>
      </c>
      <c r="D87" s="54" t="s">
        <v>183</v>
      </c>
      <c r="E87" s="23" t="s">
        <v>184</v>
      </c>
      <c r="F87" s="31"/>
      <c r="G87" s="31"/>
      <c r="H87" s="31">
        <v>1.11767467</v>
      </c>
      <c r="I87" s="31"/>
      <c r="J87" s="31"/>
      <c r="K87" s="109">
        <v>9.6780656999999994</v>
      </c>
      <c r="L87" s="31"/>
      <c r="M87" s="31"/>
      <c r="N87" s="31"/>
      <c r="O87" s="31"/>
      <c r="P87" s="31"/>
      <c r="Q87" s="31"/>
    </row>
    <row r="88" spans="1:17" ht="15" customHeight="1" x14ac:dyDescent="0.25">
      <c r="A88" s="49"/>
      <c r="B88" s="49"/>
      <c r="C88" s="46">
        <v>332</v>
      </c>
      <c r="D88" s="54" t="s">
        <v>185</v>
      </c>
      <c r="E88" s="23" t="s">
        <v>186</v>
      </c>
      <c r="F88" s="31"/>
      <c r="G88" s="31"/>
      <c r="H88" s="31">
        <v>0.25576891000000002</v>
      </c>
      <c r="I88" s="31"/>
      <c r="J88" s="31"/>
      <c r="K88" s="110">
        <v>0.99022299000000003</v>
      </c>
      <c r="L88" s="31"/>
      <c r="M88" s="31"/>
      <c r="N88" s="31"/>
      <c r="O88" s="31"/>
      <c r="P88" s="31"/>
      <c r="Q88" s="31"/>
    </row>
    <row r="89" spans="1:17" ht="15" customHeight="1" x14ac:dyDescent="0.25">
      <c r="A89" s="49"/>
      <c r="B89" s="48">
        <v>340</v>
      </c>
      <c r="C89" s="50"/>
      <c r="D89" s="53" t="s">
        <v>187</v>
      </c>
      <c r="E89" s="23" t="s">
        <v>188</v>
      </c>
      <c r="F89" s="22"/>
      <c r="G89" s="22"/>
      <c r="H89" s="22"/>
      <c r="I89" s="22"/>
      <c r="J89" s="22"/>
      <c r="K89" s="108"/>
      <c r="L89" s="22"/>
      <c r="M89" s="22"/>
      <c r="N89" s="22"/>
      <c r="O89" s="22"/>
      <c r="P89" s="22"/>
      <c r="Q89" s="22"/>
    </row>
    <row r="90" spans="1:17" ht="15" customHeight="1" x14ac:dyDescent="0.25">
      <c r="A90" s="49"/>
      <c r="B90" s="49"/>
      <c r="C90" s="46">
        <v>341</v>
      </c>
      <c r="D90" s="54" t="s">
        <v>189</v>
      </c>
      <c r="E90" s="23" t="s">
        <v>190</v>
      </c>
      <c r="F90" s="31"/>
      <c r="G90" s="31"/>
      <c r="H90" s="31"/>
      <c r="I90" s="31"/>
      <c r="J90" s="31"/>
      <c r="K90" s="110"/>
      <c r="L90" s="31"/>
      <c r="M90" s="31"/>
      <c r="N90" s="31"/>
      <c r="O90" s="31"/>
      <c r="P90" s="31"/>
      <c r="Q90" s="31"/>
    </row>
    <row r="91" spans="1:17" ht="15" customHeight="1" x14ac:dyDescent="0.25">
      <c r="A91" s="43">
        <v>400</v>
      </c>
      <c r="B91" s="62"/>
      <c r="C91" s="62"/>
      <c r="D91" s="53" t="s">
        <v>191</v>
      </c>
      <c r="E91" s="23" t="s">
        <v>192</v>
      </c>
      <c r="F91" s="22"/>
      <c r="G91" s="22"/>
      <c r="H91" s="22">
        <v>410.22785227000003</v>
      </c>
      <c r="I91" s="22"/>
      <c r="J91" s="22"/>
      <c r="K91" s="108">
        <v>624.39558719000001</v>
      </c>
      <c r="L91" s="22"/>
      <c r="M91" s="22"/>
      <c r="N91" s="22"/>
      <c r="O91" s="22"/>
      <c r="P91" s="22"/>
      <c r="Q91" s="22"/>
    </row>
    <row r="92" spans="1:17" ht="15" customHeight="1" x14ac:dyDescent="0.25">
      <c r="A92" s="63"/>
      <c r="B92" s="48">
        <v>410</v>
      </c>
      <c r="C92" s="43"/>
      <c r="D92" s="53" t="s">
        <v>193</v>
      </c>
      <c r="E92" s="23" t="s">
        <v>194</v>
      </c>
      <c r="F92" s="22"/>
      <c r="G92" s="22"/>
      <c r="H92" s="22">
        <v>0.79637941000000001</v>
      </c>
      <c r="I92" s="22"/>
      <c r="J92" s="22"/>
      <c r="K92" s="108">
        <v>2.1470804299999999</v>
      </c>
      <c r="L92" s="22"/>
      <c r="M92" s="22"/>
      <c r="N92" s="22"/>
      <c r="O92" s="22"/>
      <c r="P92" s="22"/>
      <c r="Q92" s="22"/>
    </row>
    <row r="93" spans="1:17" ht="15" customHeight="1" x14ac:dyDescent="0.25">
      <c r="A93" s="63"/>
      <c r="B93" s="64"/>
      <c r="C93" s="46">
        <v>411</v>
      </c>
      <c r="D93" s="54" t="s">
        <v>195</v>
      </c>
      <c r="E93" s="23" t="s">
        <v>196</v>
      </c>
      <c r="F93" s="31"/>
      <c r="G93" s="31"/>
      <c r="H93" s="31">
        <v>0.79637941000000001</v>
      </c>
      <c r="I93" s="31"/>
      <c r="J93" s="31"/>
      <c r="K93" s="110">
        <v>2.1470804299999999</v>
      </c>
      <c r="L93" s="31"/>
      <c r="M93" s="31"/>
      <c r="N93" s="31"/>
      <c r="O93" s="31"/>
      <c r="P93" s="31"/>
      <c r="Q93" s="31"/>
    </row>
    <row r="94" spans="1:17" ht="30" customHeight="1" x14ac:dyDescent="0.25">
      <c r="A94" s="63"/>
      <c r="B94" s="48">
        <v>420</v>
      </c>
      <c r="C94" s="62"/>
      <c r="D94" s="65" t="s">
        <v>197</v>
      </c>
      <c r="E94" s="23" t="s">
        <v>198</v>
      </c>
      <c r="F94" s="22"/>
      <c r="G94" s="22"/>
      <c r="H94" s="22">
        <v>0.01</v>
      </c>
      <c r="I94" s="22"/>
      <c r="J94" s="22"/>
      <c r="K94" s="108">
        <v>1.019075E-2</v>
      </c>
      <c r="L94" s="22"/>
      <c r="M94" s="22"/>
      <c r="N94" s="22"/>
      <c r="O94" s="22"/>
      <c r="P94" s="22"/>
      <c r="Q94" s="22"/>
    </row>
    <row r="95" spans="1:17" ht="15" customHeight="1" x14ac:dyDescent="0.25">
      <c r="A95" s="63"/>
      <c r="B95" s="64"/>
      <c r="C95" s="46">
        <v>421</v>
      </c>
      <c r="D95" s="54" t="s">
        <v>199</v>
      </c>
      <c r="E95" s="23" t="s">
        <v>200</v>
      </c>
      <c r="F95" s="31"/>
      <c r="G95" s="31"/>
      <c r="H95" s="31"/>
      <c r="I95" s="31"/>
      <c r="J95" s="31"/>
      <c r="K95" s="109"/>
      <c r="L95" s="31"/>
      <c r="M95" s="31"/>
      <c r="N95" s="31"/>
      <c r="O95" s="31"/>
      <c r="P95" s="31"/>
      <c r="Q95" s="31"/>
    </row>
    <row r="96" spans="1:17" ht="15" customHeight="1" x14ac:dyDescent="0.25">
      <c r="A96" s="63"/>
      <c r="B96" s="64"/>
      <c r="C96" s="46">
        <v>429</v>
      </c>
      <c r="D96" s="54" t="s">
        <v>201</v>
      </c>
      <c r="E96" s="23" t="s">
        <v>202</v>
      </c>
      <c r="F96" s="31"/>
      <c r="G96" s="31"/>
      <c r="H96" s="31">
        <v>0.01</v>
      </c>
      <c r="I96" s="31"/>
      <c r="J96" s="31"/>
      <c r="K96" s="110">
        <v>1.019075E-2</v>
      </c>
      <c r="L96" s="31"/>
      <c r="M96" s="31"/>
      <c r="N96" s="31"/>
      <c r="O96" s="31"/>
      <c r="P96" s="31"/>
      <c r="Q96" s="31"/>
    </row>
    <row r="97" spans="1:17" ht="15" customHeight="1" x14ac:dyDescent="0.25">
      <c r="A97" s="63"/>
      <c r="B97" s="48">
        <v>430</v>
      </c>
      <c r="C97" s="62"/>
      <c r="D97" s="53" t="s">
        <v>203</v>
      </c>
      <c r="E97" s="23" t="s">
        <v>204</v>
      </c>
      <c r="F97" s="22"/>
      <c r="G97" s="22"/>
      <c r="H97" s="22">
        <v>2.8659670000000002E-2</v>
      </c>
      <c r="I97" s="22"/>
      <c r="J97" s="22"/>
      <c r="K97" s="108">
        <v>0.98584134999999995</v>
      </c>
      <c r="L97" s="22"/>
      <c r="M97" s="22"/>
      <c r="N97" s="22"/>
      <c r="O97" s="22"/>
      <c r="P97" s="22"/>
      <c r="Q97" s="22"/>
    </row>
    <row r="98" spans="1:17" ht="15" customHeight="1" x14ac:dyDescent="0.25">
      <c r="A98" s="63"/>
      <c r="B98" s="64"/>
      <c r="C98" s="46">
        <v>431</v>
      </c>
      <c r="D98" s="54" t="s">
        <v>205</v>
      </c>
      <c r="E98" s="23" t="s">
        <v>206</v>
      </c>
      <c r="F98" s="31"/>
      <c r="G98" s="31"/>
      <c r="H98" s="31">
        <v>2.8659670000000002E-2</v>
      </c>
      <c r="I98" s="31"/>
      <c r="J98" s="31"/>
      <c r="K98" s="109">
        <v>0.98584134999999995</v>
      </c>
      <c r="L98" s="31"/>
      <c r="M98" s="31"/>
      <c r="N98" s="31"/>
      <c r="O98" s="31"/>
      <c r="P98" s="31"/>
      <c r="Q98" s="31"/>
    </row>
    <row r="99" spans="1:17" ht="15" customHeight="1" x14ac:dyDescent="0.25">
      <c r="A99" s="63"/>
      <c r="B99" s="64"/>
      <c r="C99" s="46">
        <v>432</v>
      </c>
      <c r="D99" s="54" t="s">
        <v>207</v>
      </c>
      <c r="E99" s="23" t="s">
        <v>208</v>
      </c>
      <c r="F99" s="31"/>
      <c r="G99" s="31"/>
      <c r="H99" s="31"/>
      <c r="I99" s="31"/>
      <c r="J99" s="31"/>
      <c r="K99" s="110"/>
      <c r="L99" s="31"/>
      <c r="M99" s="31"/>
      <c r="N99" s="31"/>
      <c r="O99" s="31"/>
      <c r="P99" s="31"/>
      <c r="Q99" s="31"/>
    </row>
    <row r="100" spans="1:17" ht="30" customHeight="1" x14ac:dyDescent="0.25">
      <c r="A100" s="63"/>
      <c r="B100" s="43">
        <v>440</v>
      </c>
      <c r="C100" s="62"/>
      <c r="D100" s="66" t="s">
        <v>209</v>
      </c>
      <c r="E100" s="23" t="s">
        <v>210</v>
      </c>
      <c r="F100" s="22"/>
      <c r="G100" s="22"/>
      <c r="H100" s="22"/>
      <c r="I100" s="22"/>
      <c r="J100" s="22"/>
      <c r="K100" s="108"/>
      <c r="L100" s="22"/>
      <c r="M100" s="22"/>
      <c r="N100" s="22"/>
      <c r="O100" s="22"/>
      <c r="P100" s="22"/>
      <c r="Q100" s="22"/>
    </row>
    <row r="101" spans="1:17" ht="15" customHeight="1" x14ac:dyDescent="0.25">
      <c r="A101" s="63"/>
      <c r="B101" s="64"/>
      <c r="C101" s="46">
        <v>441</v>
      </c>
      <c r="D101" s="54" t="s">
        <v>211</v>
      </c>
      <c r="E101" s="23" t="s">
        <v>212</v>
      </c>
      <c r="F101" s="31"/>
      <c r="G101" s="31"/>
      <c r="H101" s="31"/>
      <c r="I101" s="31"/>
      <c r="J101" s="31"/>
      <c r="K101" s="109"/>
      <c r="L101" s="31"/>
      <c r="M101" s="31"/>
      <c r="N101" s="31"/>
      <c r="O101" s="31"/>
      <c r="P101" s="31"/>
      <c r="Q101" s="31"/>
    </row>
    <row r="102" spans="1:17" ht="15" customHeight="1" x14ac:dyDescent="0.25">
      <c r="A102" s="63"/>
      <c r="B102" s="64"/>
      <c r="C102" s="46">
        <v>442</v>
      </c>
      <c r="D102" s="54" t="s">
        <v>213</v>
      </c>
      <c r="E102" s="23" t="s">
        <v>214</v>
      </c>
      <c r="F102" s="31"/>
      <c r="G102" s="31"/>
      <c r="H102" s="31"/>
      <c r="I102" s="31"/>
      <c r="J102" s="31"/>
      <c r="K102" s="110"/>
      <c r="L102" s="31"/>
      <c r="M102" s="31"/>
      <c r="N102" s="31"/>
      <c r="O102" s="31"/>
      <c r="P102" s="31"/>
      <c r="Q102" s="31"/>
    </row>
    <row r="103" spans="1:17" ht="15" customHeight="1" x14ac:dyDescent="0.25">
      <c r="A103" s="63"/>
      <c r="B103" s="48">
        <v>450</v>
      </c>
      <c r="C103" s="67"/>
      <c r="D103" s="53" t="s">
        <v>215</v>
      </c>
      <c r="E103" s="23" t="s">
        <v>216</v>
      </c>
      <c r="F103" s="22"/>
      <c r="G103" s="22"/>
      <c r="H103" s="22">
        <v>409.39281319000003</v>
      </c>
      <c r="I103" s="22"/>
      <c r="J103" s="22"/>
      <c r="K103" s="108">
        <v>621.25247465999996</v>
      </c>
      <c r="L103" s="22"/>
      <c r="M103" s="22"/>
      <c r="N103" s="22"/>
      <c r="O103" s="22"/>
      <c r="P103" s="22"/>
      <c r="Q103" s="22"/>
    </row>
    <row r="104" spans="1:17" ht="15" customHeight="1" x14ac:dyDescent="0.25">
      <c r="A104" s="68"/>
      <c r="B104" s="69"/>
      <c r="C104" s="46">
        <v>451</v>
      </c>
      <c r="D104" s="54" t="s">
        <v>217</v>
      </c>
      <c r="E104" s="23" t="s">
        <v>218</v>
      </c>
      <c r="F104" s="31"/>
      <c r="G104" s="31"/>
      <c r="H104" s="31">
        <v>5.0169800000000001E-2</v>
      </c>
      <c r="I104" s="31"/>
      <c r="J104" s="31"/>
      <c r="K104" s="109">
        <v>0.42332952000000001</v>
      </c>
      <c r="L104" s="31"/>
      <c r="M104" s="31"/>
      <c r="N104" s="31"/>
      <c r="O104" s="31"/>
      <c r="P104" s="31"/>
      <c r="Q104" s="31"/>
    </row>
    <row r="105" spans="1:17" ht="15" customHeight="1" x14ac:dyDescent="0.25">
      <c r="A105" s="45"/>
      <c r="B105" s="56"/>
      <c r="C105" s="46">
        <v>452</v>
      </c>
      <c r="D105" s="54" t="s">
        <v>219</v>
      </c>
      <c r="E105" s="23" t="s">
        <v>220</v>
      </c>
      <c r="F105" s="31"/>
      <c r="G105" s="31"/>
      <c r="H105" s="31">
        <v>9.4797000000000002E-4</v>
      </c>
      <c r="I105" s="31"/>
      <c r="J105" s="31"/>
      <c r="K105" s="109">
        <v>1.88726E-2</v>
      </c>
      <c r="L105" s="31"/>
      <c r="M105" s="31"/>
      <c r="N105" s="31"/>
      <c r="O105" s="31"/>
      <c r="P105" s="31"/>
      <c r="Q105" s="31"/>
    </row>
    <row r="106" spans="1:17" ht="15" customHeight="1" x14ac:dyDescent="0.25">
      <c r="A106" s="45"/>
      <c r="B106" s="56"/>
      <c r="C106" s="46">
        <v>453</v>
      </c>
      <c r="D106" s="54" t="s">
        <v>221</v>
      </c>
      <c r="E106" s="23" t="s">
        <v>222</v>
      </c>
      <c r="F106" s="31"/>
      <c r="G106" s="31"/>
      <c r="H106" s="31">
        <v>353.58815132000001</v>
      </c>
      <c r="I106" s="31"/>
      <c r="J106" s="31"/>
      <c r="K106" s="109">
        <v>458.86430223000002</v>
      </c>
      <c r="L106" s="31"/>
      <c r="M106" s="31"/>
      <c r="N106" s="31"/>
      <c r="O106" s="31"/>
      <c r="P106" s="31"/>
      <c r="Q106" s="31"/>
    </row>
    <row r="107" spans="1:17" ht="15" customHeight="1" x14ac:dyDescent="0.25">
      <c r="A107" s="45"/>
      <c r="B107" s="56"/>
      <c r="C107" s="46">
        <v>454</v>
      </c>
      <c r="D107" s="52" t="s">
        <v>223</v>
      </c>
      <c r="E107" s="23" t="s">
        <v>224</v>
      </c>
      <c r="F107" s="31"/>
      <c r="G107" s="31"/>
      <c r="H107" s="31">
        <v>43.748155160000003</v>
      </c>
      <c r="I107" s="31"/>
      <c r="J107" s="31"/>
      <c r="K107" s="109">
        <v>141.32509178000001</v>
      </c>
      <c r="L107" s="31"/>
      <c r="M107" s="31"/>
      <c r="N107" s="31"/>
      <c r="O107" s="31"/>
      <c r="P107" s="31"/>
      <c r="Q107" s="31"/>
    </row>
    <row r="108" spans="1:17" ht="15" customHeight="1" x14ac:dyDescent="0.25">
      <c r="A108" s="45"/>
      <c r="B108" s="56"/>
      <c r="C108" s="46">
        <v>455</v>
      </c>
      <c r="D108" s="54" t="s">
        <v>225</v>
      </c>
      <c r="E108" s="23" t="s">
        <v>226</v>
      </c>
      <c r="F108" s="31"/>
      <c r="G108" s="31"/>
      <c r="H108" s="31"/>
      <c r="I108" s="31"/>
      <c r="J108" s="31"/>
      <c r="K108" s="109"/>
      <c r="L108" s="31"/>
      <c r="M108" s="31"/>
      <c r="N108" s="31"/>
      <c r="O108" s="31"/>
      <c r="P108" s="31"/>
      <c r="Q108" s="31"/>
    </row>
    <row r="109" spans="1:17" ht="15" customHeight="1" x14ac:dyDescent="0.25">
      <c r="A109" s="45"/>
      <c r="B109" s="56"/>
      <c r="C109" s="46">
        <v>456</v>
      </c>
      <c r="D109" s="54" t="s">
        <v>227</v>
      </c>
      <c r="E109" s="23" t="s">
        <v>228</v>
      </c>
      <c r="F109" s="31"/>
      <c r="G109" s="31"/>
      <c r="H109" s="31">
        <v>12.00538894</v>
      </c>
      <c r="I109" s="31"/>
      <c r="J109" s="31"/>
      <c r="K109" s="110">
        <v>20.620878529999999</v>
      </c>
      <c r="L109" s="31"/>
      <c r="M109" s="31"/>
      <c r="N109" s="31"/>
      <c r="O109" s="31"/>
      <c r="P109" s="31"/>
      <c r="Q109" s="31"/>
    </row>
    <row r="110" spans="1:17" ht="15" customHeight="1" x14ac:dyDescent="0.25">
      <c r="A110" s="48">
        <v>500</v>
      </c>
      <c r="B110" s="62"/>
      <c r="C110" s="50"/>
      <c r="D110" s="53" t="s">
        <v>229</v>
      </c>
      <c r="E110" s="23" t="s">
        <v>230</v>
      </c>
      <c r="F110" s="22"/>
      <c r="G110" s="22"/>
      <c r="H110" s="22">
        <v>75.535970399999997</v>
      </c>
      <c r="I110" s="22"/>
      <c r="J110" s="22"/>
      <c r="K110" s="108">
        <v>183.38311332000001</v>
      </c>
      <c r="L110" s="22"/>
      <c r="M110" s="22"/>
      <c r="N110" s="22"/>
      <c r="O110" s="22"/>
      <c r="P110" s="22"/>
      <c r="Q110" s="22"/>
    </row>
    <row r="111" spans="1:17" ht="15" customHeight="1" x14ac:dyDescent="0.25">
      <c r="A111" s="63"/>
      <c r="B111" s="48">
        <v>510</v>
      </c>
      <c r="C111" s="50"/>
      <c r="D111" s="53" t="s">
        <v>231</v>
      </c>
      <c r="E111" s="23" t="s">
        <v>232</v>
      </c>
      <c r="F111" s="22"/>
      <c r="G111" s="22"/>
      <c r="H111" s="22">
        <v>75.504515600000005</v>
      </c>
      <c r="I111" s="22"/>
      <c r="J111" s="22"/>
      <c r="K111" s="108">
        <v>183.35165852</v>
      </c>
      <c r="L111" s="22"/>
      <c r="M111" s="22"/>
      <c r="N111" s="22"/>
      <c r="O111" s="22"/>
      <c r="P111" s="22"/>
      <c r="Q111" s="22"/>
    </row>
    <row r="112" spans="1:17" ht="15" customHeight="1" x14ac:dyDescent="0.25">
      <c r="A112" s="63"/>
      <c r="B112" s="64"/>
      <c r="C112" s="46">
        <v>511</v>
      </c>
      <c r="D112" s="54" t="s">
        <v>233</v>
      </c>
      <c r="E112" s="23" t="s">
        <v>234</v>
      </c>
      <c r="F112" s="31"/>
      <c r="G112" s="31"/>
      <c r="H112" s="31"/>
      <c r="I112" s="31"/>
      <c r="J112" s="31"/>
      <c r="K112" s="109"/>
      <c r="L112" s="31"/>
      <c r="M112" s="31"/>
      <c r="N112" s="31"/>
      <c r="O112" s="31"/>
      <c r="P112" s="31"/>
      <c r="Q112" s="31"/>
    </row>
    <row r="113" spans="1:17" ht="15" customHeight="1" x14ac:dyDescent="0.25">
      <c r="A113" s="63"/>
      <c r="B113" s="64"/>
      <c r="C113" s="46">
        <v>512</v>
      </c>
      <c r="D113" s="54" t="s">
        <v>235</v>
      </c>
      <c r="E113" s="23" t="s">
        <v>236</v>
      </c>
      <c r="F113" s="31"/>
      <c r="G113" s="31"/>
      <c r="H113" s="31">
        <v>0.15684848000000001</v>
      </c>
      <c r="I113" s="31"/>
      <c r="J113" s="31"/>
      <c r="K113" s="109">
        <v>1.6761223999999999</v>
      </c>
      <c r="L113" s="31"/>
      <c r="M113" s="31"/>
      <c r="N113" s="31"/>
      <c r="O113" s="31"/>
      <c r="P113" s="31"/>
      <c r="Q113" s="31"/>
    </row>
    <row r="114" spans="1:17" ht="15" customHeight="1" x14ac:dyDescent="0.25">
      <c r="A114" s="63"/>
      <c r="B114" s="64"/>
      <c r="C114" s="46">
        <v>513</v>
      </c>
      <c r="D114" s="54" t="s">
        <v>237</v>
      </c>
      <c r="E114" s="23" t="s">
        <v>238</v>
      </c>
      <c r="F114" s="31"/>
      <c r="G114" s="31"/>
      <c r="H114" s="31">
        <v>60.246345230000003</v>
      </c>
      <c r="I114" s="31"/>
      <c r="J114" s="31"/>
      <c r="K114" s="109">
        <v>153.27757733999999</v>
      </c>
      <c r="L114" s="31"/>
      <c r="M114" s="31"/>
      <c r="N114" s="31"/>
      <c r="O114" s="31"/>
      <c r="P114" s="31"/>
      <c r="Q114" s="31"/>
    </row>
    <row r="115" spans="1:17" ht="15" customHeight="1" x14ac:dyDescent="0.25">
      <c r="A115" s="63"/>
      <c r="B115" s="64"/>
      <c r="C115" s="46">
        <v>514</v>
      </c>
      <c r="D115" s="54" t="s">
        <v>239</v>
      </c>
      <c r="E115" s="23" t="s">
        <v>240</v>
      </c>
      <c r="F115" s="31"/>
      <c r="G115" s="31"/>
      <c r="H115" s="31">
        <v>15.101321889999999</v>
      </c>
      <c r="I115" s="31"/>
      <c r="J115" s="31"/>
      <c r="K115" s="109">
        <v>28.39795878</v>
      </c>
      <c r="L115" s="31"/>
      <c r="M115" s="31"/>
      <c r="N115" s="31"/>
      <c r="O115" s="31"/>
      <c r="P115" s="31"/>
      <c r="Q115" s="31"/>
    </row>
    <row r="116" spans="1:17" ht="30" customHeight="1" x14ac:dyDescent="0.25">
      <c r="A116" s="63"/>
      <c r="B116" s="64"/>
      <c r="C116" s="46">
        <v>515</v>
      </c>
      <c r="D116" s="52" t="s">
        <v>241</v>
      </c>
      <c r="E116" s="23" t="s">
        <v>242</v>
      </c>
      <c r="F116" s="31"/>
      <c r="G116" s="31"/>
      <c r="H116" s="31"/>
      <c r="I116" s="31"/>
      <c r="J116" s="31"/>
      <c r="K116" s="110"/>
      <c r="L116" s="31"/>
      <c r="M116" s="31"/>
      <c r="N116" s="31"/>
      <c r="O116" s="31"/>
      <c r="P116" s="31"/>
      <c r="Q116" s="31"/>
    </row>
    <row r="117" spans="1:17" ht="15" customHeight="1" x14ac:dyDescent="0.25">
      <c r="A117" s="63"/>
      <c r="B117" s="48">
        <v>520</v>
      </c>
      <c r="C117" s="50"/>
      <c r="D117" s="53" t="s">
        <v>243</v>
      </c>
      <c r="E117" s="23" t="s">
        <v>244</v>
      </c>
      <c r="F117" s="22"/>
      <c r="G117" s="22"/>
      <c r="H117" s="22">
        <v>3.1454799999999998E-2</v>
      </c>
      <c r="I117" s="22"/>
      <c r="J117" s="22"/>
      <c r="K117" s="108">
        <v>3.1454799999999998E-2</v>
      </c>
      <c r="L117" s="22"/>
      <c r="M117" s="22"/>
      <c r="N117" s="22"/>
      <c r="O117" s="22"/>
      <c r="P117" s="22"/>
      <c r="Q117" s="22"/>
    </row>
    <row r="118" spans="1:17" ht="15" customHeight="1" x14ac:dyDescent="0.25">
      <c r="A118" s="45"/>
      <c r="B118" s="56"/>
      <c r="C118" s="46">
        <v>521</v>
      </c>
      <c r="D118" s="54" t="s">
        <v>245</v>
      </c>
      <c r="E118" s="23" t="s">
        <v>246</v>
      </c>
      <c r="F118" s="31"/>
      <c r="G118" s="31"/>
      <c r="H118" s="31">
        <v>3.1454799999999998E-2</v>
      </c>
      <c r="I118" s="31"/>
      <c r="J118" s="31"/>
      <c r="K118" s="109">
        <v>3.1454799999999998E-2</v>
      </c>
      <c r="L118" s="31"/>
      <c r="M118" s="31"/>
      <c r="N118" s="31"/>
      <c r="O118" s="31"/>
      <c r="P118" s="31"/>
      <c r="Q118" s="31"/>
    </row>
    <row r="119" spans="1:17" ht="15" customHeight="1" x14ac:dyDescent="0.25">
      <c r="A119" s="45"/>
      <c r="B119" s="70"/>
      <c r="C119" s="46">
        <v>522</v>
      </c>
      <c r="D119" s="54" t="s">
        <v>247</v>
      </c>
      <c r="E119" s="23" t="s">
        <v>248</v>
      </c>
      <c r="F119" s="31"/>
      <c r="G119" s="31"/>
      <c r="H119" s="31"/>
      <c r="I119" s="31"/>
      <c r="J119" s="31"/>
      <c r="K119" s="109"/>
      <c r="L119" s="31"/>
      <c r="M119" s="31"/>
      <c r="N119" s="31"/>
      <c r="O119" s="31"/>
      <c r="P119" s="31"/>
      <c r="Q119" s="31"/>
    </row>
    <row r="120" spans="1:17" ht="15" customHeight="1" x14ac:dyDescent="0.25">
      <c r="A120" s="45"/>
      <c r="B120" s="71"/>
      <c r="C120" s="46">
        <v>523</v>
      </c>
      <c r="D120" s="54" t="s">
        <v>249</v>
      </c>
      <c r="E120" s="23" t="s">
        <v>250</v>
      </c>
      <c r="F120" s="31"/>
      <c r="G120" s="31"/>
      <c r="H120" s="31"/>
      <c r="I120" s="31"/>
      <c r="J120" s="31"/>
      <c r="K120" s="109"/>
      <c r="L120" s="31"/>
      <c r="M120" s="31"/>
      <c r="N120" s="31"/>
      <c r="O120" s="31"/>
      <c r="P120" s="31"/>
      <c r="Q120" s="31"/>
    </row>
    <row r="121" spans="1:17" ht="15" customHeight="1" x14ac:dyDescent="0.25">
      <c r="A121" s="45"/>
      <c r="B121" s="67"/>
      <c r="C121" s="46">
        <v>524</v>
      </c>
      <c r="D121" s="54" t="s">
        <v>251</v>
      </c>
      <c r="E121" s="23" t="s">
        <v>252</v>
      </c>
      <c r="F121" s="31"/>
      <c r="G121" s="31"/>
      <c r="H121" s="31"/>
      <c r="I121" s="31"/>
      <c r="J121" s="31"/>
      <c r="K121" s="109"/>
      <c r="L121" s="31"/>
      <c r="M121" s="31"/>
      <c r="N121" s="31"/>
      <c r="O121" s="31"/>
      <c r="P121" s="31"/>
      <c r="Q121" s="31"/>
    </row>
    <row r="122" spans="1:17" ht="15" customHeight="1" x14ac:dyDescent="0.25">
      <c r="A122" s="45"/>
      <c r="B122" s="67"/>
      <c r="C122" s="46">
        <v>525</v>
      </c>
      <c r="D122" s="54" t="s">
        <v>253</v>
      </c>
      <c r="E122" s="23" t="s">
        <v>254</v>
      </c>
      <c r="F122" s="31"/>
      <c r="G122" s="31"/>
      <c r="H122" s="31"/>
      <c r="I122" s="31"/>
      <c r="J122" s="31"/>
      <c r="K122" s="109"/>
      <c r="L122" s="31"/>
      <c r="M122" s="31"/>
      <c r="N122" s="31"/>
      <c r="O122" s="31"/>
      <c r="P122" s="31"/>
      <c r="Q122" s="31"/>
    </row>
    <row r="123" spans="1:17" ht="15" customHeight="1" x14ac:dyDescent="0.25">
      <c r="A123" s="45"/>
      <c r="B123" s="67"/>
      <c r="C123" s="46">
        <v>526</v>
      </c>
      <c r="D123" s="61" t="s">
        <v>235</v>
      </c>
      <c r="E123" s="23" t="s">
        <v>255</v>
      </c>
      <c r="F123" s="31"/>
      <c r="G123" s="31"/>
      <c r="H123" s="31"/>
      <c r="I123" s="31"/>
      <c r="J123" s="31"/>
      <c r="K123" s="109"/>
      <c r="L123" s="31"/>
      <c r="M123" s="31"/>
      <c r="N123" s="31"/>
      <c r="O123" s="31"/>
      <c r="P123" s="31"/>
      <c r="Q123" s="31"/>
    </row>
    <row r="124" spans="1:17" ht="15" customHeight="1" x14ac:dyDescent="0.25">
      <c r="A124" s="58"/>
      <c r="B124" s="72"/>
      <c r="C124" s="46">
        <v>529</v>
      </c>
      <c r="D124" s="61" t="s">
        <v>256</v>
      </c>
      <c r="E124" s="23" t="s">
        <v>257</v>
      </c>
      <c r="F124" s="73"/>
      <c r="G124" s="73"/>
      <c r="H124" s="73"/>
      <c r="I124" s="74"/>
      <c r="J124" s="74"/>
      <c r="K124" s="115"/>
      <c r="L124" s="74"/>
      <c r="M124" s="74"/>
      <c r="N124" s="74"/>
      <c r="O124" s="74"/>
      <c r="P124" s="74"/>
      <c r="Q124" s="74"/>
    </row>
    <row r="125" spans="1:17" ht="13.35" customHeight="1" x14ac:dyDescent="0.2">
      <c r="A125" s="116" t="s">
        <v>3</v>
      </c>
      <c r="B125" s="117"/>
      <c r="C125" s="118"/>
      <c r="D125" s="75" t="s">
        <v>4</v>
      </c>
      <c r="E125" s="23" t="s">
        <v>258</v>
      </c>
      <c r="F125" s="15" t="s">
        <v>5</v>
      </c>
      <c r="G125" s="15" t="s">
        <v>6</v>
      </c>
      <c r="H125" s="15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6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16"/>
      <c r="B126" s="117"/>
      <c r="C126" s="118"/>
      <c r="D126" s="20" t="s">
        <v>259</v>
      </c>
      <c r="E126" s="23" t="s">
        <v>259</v>
      </c>
      <c r="F126" s="22"/>
      <c r="G126" s="22"/>
      <c r="H126" s="22">
        <v>2399.1257419600001</v>
      </c>
      <c r="I126" s="22"/>
      <c r="J126" s="22"/>
      <c r="K126" s="108">
        <v>5539.1287713199999</v>
      </c>
      <c r="L126" s="22"/>
      <c r="M126" s="22"/>
      <c r="N126" s="22"/>
      <c r="O126" s="22"/>
      <c r="P126" s="22"/>
      <c r="Q126" s="22"/>
    </row>
    <row r="127" spans="1:17" ht="15" customHeight="1" x14ac:dyDescent="0.2">
      <c r="A127" s="116"/>
      <c r="B127" s="117"/>
      <c r="C127" s="118"/>
      <c r="D127" s="20" t="s">
        <v>260</v>
      </c>
      <c r="E127" s="23" t="s">
        <v>261</v>
      </c>
      <c r="F127" s="22"/>
      <c r="G127" s="22"/>
      <c r="H127" s="22">
        <v>2308.05280735</v>
      </c>
      <c r="I127" s="22"/>
      <c r="J127" s="22"/>
      <c r="K127" s="108">
        <v>5366.4840071199997</v>
      </c>
      <c r="L127" s="22"/>
      <c r="M127" s="22"/>
      <c r="N127" s="22"/>
      <c r="O127" s="22"/>
      <c r="P127" s="22"/>
      <c r="Q127" s="22"/>
    </row>
    <row r="128" spans="1:17" ht="15" customHeight="1" x14ac:dyDescent="0.2">
      <c r="A128" s="25">
        <v>600</v>
      </c>
      <c r="B128" s="40"/>
      <c r="C128" s="29"/>
      <c r="D128" s="53" t="s">
        <v>262</v>
      </c>
      <c r="E128" s="23" t="s">
        <v>263</v>
      </c>
      <c r="F128" s="22"/>
      <c r="G128" s="22"/>
      <c r="H128" s="22">
        <v>2102.8691185299999</v>
      </c>
      <c r="I128" s="22"/>
      <c r="J128" s="22"/>
      <c r="K128" s="108">
        <v>4783.58874311</v>
      </c>
      <c r="L128" s="22"/>
      <c r="M128" s="22"/>
      <c r="N128" s="22"/>
      <c r="O128" s="22"/>
      <c r="P128" s="22"/>
      <c r="Q128" s="22"/>
    </row>
    <row r="129" spans="1:17" ht="15" customHeight="1" x14ac:dyDescent="0.25">
      <c r="A129" s="36"/>
      <c r="B129" s="25">
        <v>610</v>
      </c>
      <c r="C129" s="29"/>
      <c r="D129" s="42" t="s">
        <v>264</v>
      </c>
      <c r="E129" s="23" t="s">
        <v>265</v>
      </c>
      <c r="F129" s="22"/>
      <c r="G129" s="22"/>
      <c r="H129" s="22">
        <v>717.56467975999999</v>
      </c>
      <c r="I129" s="22"/>
      <c r="J129" s="22"/>
      <c r="K129" s="108">
        <v>1794.7938554499999</v>
      </c>
      <c r="L129" s="22"/>
      <c r="M129" s="22"/>
      <c r="N129" s="22"/>
      <c r="O129" s="22"/>
      <c r="P129" s="22"/>
      <c r="Q129" s="22"/>
    </row>
    <row r="130" spans="1:17" ht="30" customHeight="1" x14ac:dyDescent="0.25">
      <c r="A130" s="36"/>
      <c r="B130" s="36"/>
      <c r="C130" s="29">
        <v>611</v>
      </c>
      <c r="D130" s="60" t="s">
        <v>266</v>
      </c>
      <c r="E130" s="76" t="s">
        <v>267</v>
      </c>
      <c r="F130" s="31"/>
      <c r="G130" s="31"/>
      <c r="H130" s="31">
        <v>613.10433824999996</v>
      </c>
      <c r="I130" s="31"/>
      <c r="J130" s="31"/>
      <c r="K130" s="110">
        <v>1403.72088265</v>
      </c>
      <c r="L130" s="31"/>
      <c r="M130" s="31"/>
      <c r="N130" s="31"/>
      <c r="O130" s="86"/>
      <c r="P130" s="87"/>
      <c r="Q130" s="87"/>
    </row>
    <row r="131" spans="1:17" ht="15" customHeight="1" x14ac:dyDescent="0.25">
      <c r="A131" s="45"/>
      <c r="B131" s="45"/>
      <c r="C131" s="46">
        <v>612</v>
      </c>
      <c r="D131" s="54" t="s">
        <v>268</v>
      </c>
      <c r="E131" s="76" t="s">
        <v>269</v>
      </c>
      <c r="F131" s="31"/>
      <c r="G131" s="31"/>
      <c r="H131" s="31">
        <v>88.184720920000004</v>
      </c>
      <c r="I131" s="31"/>
      <c r="J131" s="31"/>
      <c r="K131" s="110">
        <v>209.37850495000001</v>
      </c>
      <c r="L131" s="31"/>
      <c r="M131" s="31"/>
      <c r="N131" s="31"/>
      <c r="O131" s="86"/>
      <c r="P131" s="87"/>
      <c r="Q131" s="87"/>
    </row>
    <row r="132" spans="1:17" ht="30" customHeight="1" x14ac:dyDescent="0.25">
      <c r="A132" s="45"/>
      <c r="B132" s="45"/>
      <c r="C132" s="46">
        <v>613</v>
      </c>
      <c r="D132" s="77" t="s">
        <v>270</v>
      </c>
      <c r="E132" s="76" t="s">
        <v>271</v>
      </c>
      <c r="F132" s="31"/>
      <c r="G132" s="31"/>
      <c r="H132" s="31">
        <v>2.2980942400000002</v>
      </c>
      <c r="I132" s="31"/>
      <c r="J132" s="31"/>
      <c r="K132" s="110">
        <v>4.2708016000000004</v>
      </c>
      <c r="L132" s="31"/>
      <c r="M132" s="31"/>
      <c r="N132" s="31"/>
      <c r="O132" s="86"/>
      <c r="P132" s="87"/>
      <c r="Q132" s="87"/>
    </row>
    <row r="133" spans="1:17" ht="15" customHeight="1" x14ac:dyDescent="0.25">
      <c r="A133" s="45"/>
      <c r="B133" s="45"/>
      <c r="C133" s="46">
        <v>614</v>
      </c>
      <c r="D133" s="54" t="s">
        <v>272</v>
      </c>
      <c r="E133" s="76" t="s">
        <v>273</v>
      </c>
      <c r="F133" s="31"/>
      <c r="G133" s="31"/>
      <c r="H133" s="31">
        <v>13.4781534</v>
      </c>
      <c r="I133" s="31"/>
      <c r="J133" s="31"/>
      <c r="K133" s="110">
        <v>175.71555545000001</v>
      </c>
      <c r="L133" s="31"/>
      <c r="M133" s="31"/>
      <c r="N133" s="31"/>
      <c r="O133" s="86"/>
      <c r="P133" s="87"/>
      <c r="Q133" s="87"/>
    </row>
    <row r="134" spans="1:17" ht="15" customHeight="1" x14ac:dyDescent="0.25">
      <c r="A134" s="45"/>
      <c r="B134" s="45"/>
      <c r="C134" s="46">
        <v>615</v>
      </c>
      <c r="D134" s="54" t="s">
        <v>274</v>
      </c>
      <c r="E134" s="76" t="s">
        <v>275</v>
      </c>
      <c r="F134" s="31"/>
      <c r="G134" s="31"/>
      <c r="H134" s="31">
        <v>0.44491607</v>
      </c>
      <c r="I134" s="31"/>
      <c r="J134" s="31"/>
      <c r="K134" s="110">
        <v>0.86102181</v>
      </c>
      <c r="L134" s="31"/>
      <c r="M134" s="31"/>
      <c r="N134" s="31"/>
      <c r="O134" s="88"/>
      <c r="P134" s="22"/>
      <c r="Q134" s="22"/>
    </row>
    <row r="135" spans="1:17" ht="15" customHeight="1" x14ac:dyDescent="0.25">
      <c r="A135" s="45"/>
      <c r="B135" s="45"/>
      <c r="C135" s="46">
        <v>616</v>
      </c>
      <c r="D135" s="54" t="s">
        <v>276</v>
      </c>
      <c r="E135" s="76" t="s">
        <v>277</v>
      </c>
      <c r="F135" s="31"/>
      <c r="G135" s="31"/>
      <c r="H135" s="31">
        <v>5.4456879999999999E-2</v>
      </c>
      <c r="I135" s="31"/>
      <c r="J135" s="31"/>
      <c r="K135" s="110">
        <v>0.84708899000000004</v>
      </c>
      <c r="L135" s="31"/>
      <c r="M135" s="31"/>
      <c r="N135" s="31"/>
      <c r="O135" s="86"/>
      <c r="P135" s="87"/>
      <c r="Q135" s="87"/>
    </row>
    <row r="136" spans="1:17" ht="15" customHeight="1" x14ac:dyDescent="0.25">
      <c r="A136" s="45"/>
      <c r="B136" s="48">
        <v>620</v>
      </c>
      <c r="C136" s="51"/>
      <c r="D136" s="53" t="s">
        <v>278</v>
      </c>
      <c r="E136" s="76" t="s">
        <v>279</v>
      </c>
      <c r="F136" s="22"/>
      <c r="G136" s="22"/>
      <c r="H136" s="22">
        <v>270.12073454</v>
      </c>
      <c r="I136" s="22"/>
      <c r="J136" s="22"/>
      <c r="K136" s="108">
        <v>676.09037160000003</v>
      </c>
      <c r="L136" s="22"/>
      <c r="M136" s="22"/>
      <c r="N136" s="22"/>
      <c r="O136" s="88"/>
      <c r="P136" s="22"/>
      <c r="Q136" s="22"/>
    </row>
    <row r="137" spans="1:17" ht="15" customHeight="1" x14ac:dyDescent="0.25">
      <c r="A137" s="45"/>
      <c r="B137" s="45"/>
      <c r="C137" s="46">
        <v>621</v>
      </c>
      <c r="D137" s="54" t="s">
        <v>280</v>
      </c>
      <c r="E137" s="76" t="s">
        <v>281</v>
      </c>
      <c r="F137" s="31"/>
      <c r="G137" s="31"/>
      <c r="H137" s="31">
        <v>46.228356759999997</v>
      </c>
      <c r="I137" s="31"/>
      <c r="J137" s="31"/>
      <c r="K137" s="110">
        <v>116.43552185</v>
      </c>
      <c r="L137" s="31"/>
      <c r="M137" s="31"/>
      <c r="N137" s="31"/>
      <c r="O137" s="86"/>
      <c r="P137" s="87"/>
      <c r="Q137" s="87"/>
    </row>
    <row r="138" spans="1:17" ht="15" customHeight="1" x14ac:dyDescent="0.25">
      <c r="A138" s="45"/>
      <c r="B138" s="45"/>
      <c r="C138" s="46">
        <v>623</v>
      </c>
      <c r="D138" s="54" t="s">
        <v>282</v>
      </c>
      <c r="E138" s="76" t="s">
        <v>283</v>
      </c>
      <c r="F138" s="31"/>
      <c r="G138" s="31"/>
      <c r="H138" s="31">
        <v>33.728877969999999</v>
      </c>
      <c r="I138" s="31"/>
      <c r="J138" s="31"/>
      <c r="K138" s="110">
        <v>83.665179660000007</v>
      </c>
      <c r="L138" s="31"/>
      <c r="M138" s="31"/>
      <c r="N138" s="31"/>
      <c r="O138" s="86"/>
      <c r="P138" s="87"/>
      <c r="Q138" s="87"/>
    </row>
    <row r="139" spans="1:17" ht="15" customHeight="1" x14ac:dyDescent="0.25">
      <c r="A139" s="45"/>
      <c r="B139" s="45"/>
      <c r="C139" s="46">
        <v>625</v>
      </c>
      <c r="D139" s="54" t="s">
        <v>284</v>
      </c>
      <c r="E139" s="76" t="s">
        <v>285</v>
      </c>
      <c r="F139" s="31"/>
      <c r="G139" s="31"/>
      <c r="H139" s="31">
        <v>182.91678195</v>
      </c>
      <c r="I139" s="31"/>
      <c r="J139" s="31"/>
      <c r="K139" s="110">
        <v>458.04632643999997</v>
      </c>
      <c r="L139" s="31"/>
      <c r="M139" s="31"/>
      <c r="N139" s="31"/>
      <c r="O139" s="86"/>
      <c r="P139" s="87"/>
      <c r="Q139" s="87"/>
    </row>
    <row r="140" spans="1:17" ht="15" customHeight="1" x14ac:dyDescent="0.25">
      <c r="A140" s="45"/>
      <c r="B140" s="45"/>
      <c r="C140" s="46">
        <v>627</v>
      </c>
      <c r="D140" s="54" t="s">
        <v>286</v>
      </c>
      <c r="E140" s="76" t="s">
        <v>287</v>
      </c>
      <c r="F140" s="31"/>
      <c r="G140" s="31"/>
      <c r="H140" s="31">
        <v>7.1362419900000003</v>
      </c>
      <c r="I140" s="31"/>
      <c r="J140" s="31"/>
      <c r="K140" s="110">
        <v>17.672178200000001</v>
      </c>
      <c r="L140" s="31"/>
      <c r="M140" s="31"/>
      <c r="N140" s="31"/>
      <c r="O140" s="86"/>
      <c r="P140" s="87"/>
      <c r="Q140" s="87"/>
    </row>
    <row r="141" spans="1:17" ht="15" customHeight="1" x14ac:dyDescent="0.25">
      <c r="A141" s="45"/>
      <c r="B141" s="45"/>
      <c r="C141" s="46">
        <v>628</v>
      </c>
      <c r="D141" s="54" t="s">
        <v>288</v>
      </c>
      <c r="E141" s="76" t="s">
        <v>289</v>
      </c>
      <c r="F141" s="31"/>
      <c r="G141" s="31"/>
      <c r="H141" s="31">
        <v>3.2267999999999999E-4</v>
      </c>
      <c r="I141" s="31"/>
      <c r="J141" s="31"/>
      <c r="K141" s="110">
        <v>3.7693100000000001E-3</v>
      </c>
      <c r="L141" s="31"/>
      <c r="M141" s="31"/>
      <c r="N141" s="31"/>
      <c r="O141" s="88"/>
      <c r="P141" s="22"/>
      <c r="Q141" s="22"/>
    </row>
    <row r="142" spans="1:17" ht="15" customHeight="1" x14ac:dyDescent="0.25">
      <c r="A142" s="45"/>
      <c r="B142" s="68"/>
      <c r="C142" s="46">
        <v>629</v>
      </c>
      <c r="D142" s="54" t="s">
        <v>290</v>
      </c>
      <c r="E142" s="76" t="s">
        <v>291</v>
      </c>
      <c r="F142" s="31"/>
      <c r="G142" s="31"/>
      <c r="H142" s="31">
        <v>0.11015319</v>
      </c>
      <c r="I142" s="31"/>
      <c r="J142" s="31"/>
      <c r="K142" s="110">
        <v>0.26739614</v>
      </c>
      <c r="L142" s="31"/>
      <c r="M142" s="31"/>
      <c r="N142" s="31"/>
      <c r="O142" s="86"/>
      <c r="P142" s="87"/>
      <c r="Q142" s="87"/>
    </row>
    <row r="143" spans="1:17" ht="15" customHeight="1" x14ac:dyDescent="0.25">
      <c r="A143" s="45"/>
      <c r="B143" s="48">
        <v>630</v>
      </c>
      <c r="C143" s="46"/>
      <c r="D143" s="53" t="s">
        <v>292</v>
      </c>
      <c r="E143" s="76" t="s">
        <v>293</v>
      </c>
      <c r="F143" s="22"/>
      <c r="G143" s="22"/>
      <c r="H143" s="22">
        <v>625.70715891999998</v>
      </c>
      <c r="I143" s="22"/>
      <c r="J143" s="22"/>
      <c r="K143" s="108">
        <v>1304.0374732800001</v>
      </c>
      <c r="L143" s="22"/>
      <c r="M143" s="22"/>
      <c r="N143" s="22"/>
      <c r="O143" s="88"/>
      <c r="P143" s="22"/>
      <c r="Q143" s="22"/>
    </row>
    <row r="144" spans="1:17" ht="15" customHeight="1" x14ac:dyDescent="0.25">
      <c r="A144" s="45"/>
      <c r="B144" s="68"/>
      <c r="C144" s="46">
        <v>631</v>
      </c>
      <c r="D144" s="52" t="s">
        <v>294</v>
      </c>
      <c r="E144" s="76" t="s">
        <v>295</v>
      </c>
      <c r="F144" s="31"/>
      <c r="G144" s="31"/>
      <c r="H144" s="31">
        <v>2.7604208699999999</v>
      </c>
      <c r="I144" s="31"/>
      <c r="J144" s="31"/>
      <c r="K144" s="110">
        <v>6.94875811</v>
      </c>
      <c r="L144" s="31"/>
      <c r="M144" s="31"/>
      <c r="N144" s="31"/>
      <c r="O144" s="86"/>
      <c r="P144" s="87"/>
      <c r="Q144" s="87"/>
    </row>
    <row r="145" spans="1:17" ht="15" customHeight="1" x14ac:dyDescent="0.25">
      <c r="A145" s="45"/>
      <c r="B145" s="68"/>
      <c r="C145" s="46">
        <v>632</v>
      </c>
      <c r="D145" s="54" t="s">
        <v>296</v>
      </c>
      <c r="E145" s="76" t="s">
        <v>297</v>
      </c>
      <c r="F145" s="31"/>
      <c r="G145" s="31"/>
      <c r="H145" s="31">
        <v>147.79355663000001</v>
      </c>
      <c r="I145" s="31"/>
      <c r="J145" s="31"/>
      <c r="K145" s="110">
        <v>264.21229676000002</v>
      </c>
      <c r="L145" s="31"/>
      <c r="M145" s="31"/>
      <c r="N145" s="31"/>
      <c r="O145" s="86"/>
      <c r="P145" s="87"/>
      <c r="Q145" s="87"/>
    </row>
    <row r="146" spans="1:17" ht="15" customHeight="1" x14ac:dyDescent="0.25">
      <c r="A146" s="45"/>
      <c r="B146" s="45"/>
      <c r="C146" s="46">
        <v>633</v>
      </c>
      <c r="D146" s="54" t="s">
        <v>298</v>
      </c>
      <c r="E146" s="76" t="s">
        <v>299</v>
      </c>
      <c r="F146" s="31"/>
      <c r="G146" s="31"/>
      <c r="H146" s="31">
        <v>137.00412951999999</v>
      </c>
      <c r="I146" s="31"/>
      <c r="J146" s="31"/>
      <c r="K146" s="110">
        <v>298.41902147000002</v>
      </c>
      <c r="L146" s="31"/>
      <c r="M146" s="31"/>
      <c r="N146" s="31"/>
      <c r="O146" s="86"/>
      <c r="P146" s="87"/>
      <c r="Q146" s="87"/>
    </row>
    <row r="147" spans="1:17" ht="15" customHeight="1" x14ac:dyDescent="0.25">
      <c r="A147" s="45"/>
      <c r="B147" s="45"/>
      <c r="C147" s="46">
        <v>634</v>
      </c>
      <c r="D147" s="54" t="s">
        <v>300</v>
      </c>
      <c r="E147" s="76" t="s">
        <v>301</v>
      </c>
      <c r="F147" s="31"/>
      <c r="G147" s="31"/>
      <c r="H147" s="31">
        <v>21.20558926</v>
      </c>
      <c r="I147" s="31"/>
      <c r="J147" s="31"/>
      <c r="K147" s="110">
        <v>56.767423030000003</v>
      </c>
      <c r="L147" s="31"/>
      <c r="M147" s="31"/>
      <c r="N147" s="31"/>
      <c r="O147" s="86"/>
      <c r="P147" s="87"/>
      <c r="Q147" s="87"/>
    </row>
    <row r="148" spans="1:17" ht="15" customHeight="1" x14ac:dyDescent="0.25">
      <c r="A148" s="45"/>
      <c r="B148" s="45"/>
      <c r="C148" s="46">
        <v>635</v>
      </c>
      <c r="D148" s="54" t="s">
        <v>302</v>
      </c>
      <c r="E148" s="76" t="s">
        <v>303</v>
      </c>
      <c r="F148" s="31"/>
      <c r="G148" s="31"/>
      <c r="H148" s="31">
        <v>57.09127505</v>
      </c>
      <c r="I148" s="31"/>
      <c r="J148" s="31"/>
      <c r="K148" s="110">
        <v>123.90125594</v>
      </c>
      <c r="L148" s="31"/>
      <c r="M148" s="31"/>
      <c r="N148" s="31"/>
      <c r="O148" s="86"/>
      <c r="P148" s="87"/>
      <c r="Q148" s="87"/>
    </row>
    <row r="149" spans="1:17" ht="15" customHeight="1" x14ac:dyDescent="0.25">
      <c r="A149" s="45"/>
      <c r="B149" s="45"/>
      <c r="C149" s="46">
        <v>636</v>
      </c>
      <c r="D149" s="54" t="s">
        <v>304</v>
      </c>
      <c r="E149" s="76" t="s">
        <v>305</v>
      </c>
      <c r="F149" s="31"/>
      <c r="G149" s="31"/>
      <c r="H149" s="31">
        <v>10.03670013</v>
      </c>
      <c r="I149" s="31"/>
      <c r="J149" s="31"/>
      <c r="K149" s="110">
        <v>20.864967230000001</v>
      </c>
      <c r="L149" s="31"/>
      <c r="M149" s="31"/>
      <c r="N149" s="31"/>
      <c r="O149" s="88"/>
      <c r="P149" s="22"/>
      <c r="Q149" s="22"/>
    </row>
    <row r="150" spans="1:17" ht="15" customHeight="1" x14ac:dyDescent="0.25">
      <c r="A150" s="45"/>
      <c r="B150" s="45"/>
      <c r="C150" s="46">
        <v>637</v>
      </c>
      <c r="D150" s="54" t="s">
        <v>306</v>
      </c>
      <c r="E150" s="76" t="s">
        <v>307</v>
      </c>
      <c r="F150" s="31"/>
      <c r="G150" s="31"/>
      <c r="H150" s="31">
        <v>249.81548746000001</v>
      </c>
      <c r="I150" s="31"/>
      <c r="J150" s="31"/>
      <c r="K150" s="110">
        <v>532.92375073999995</v>
      </c>
      <c r="L150" s="31"/>
      <c r="M150" s="31"/>
      <c r="N150" s="31"/>
      <c r="O150" s="86"/>
      <c r="P150" s="87"/>
      <c r="Q150" s="87"/>
    </row>
    <row r="151" spans="1:17" ht="15" customHeight="1" x14ac:dyDescent="0.25">
      <c r="A151" s="45"/>
      <c r="B151" s="48">
        <v>640</v>
      </c>
      <c r="C151" s="51"/>
      <c r="D151" s="53" t="s">
        <v>308</v>
      </c>
      <c r="E151" s="76" t="s">
        <v>309</v>
      </c>
      <c r="F151" s="22"/>
      <c r="G151" s="22"/>
      <c r="H151" s="22">
        <v>478.45699332999999</v>
      </c>
      <c r="I151" s="22"/>
      <c r="J151" s="22"/>
      <c r="K151" s="108">
        <v>986.60594481999999</v>
      </c>
      <c r="L151" s="22"/>
      <c r="M151" s="22"/>
      <c r="N151" s="22"/>
      <c r="O151" s="88"/>
      <c r="P151" s="22"/>
      <c r="Q151" s="22"/>
    </row>
    <row r="152" spans="1:17" ht="15" customHeight="1" x14ac:dyDescent="0.25">
      <c r="A152" s="45"/>
      <c r="B152" s="45"/>
      <c r="C152" s="46">
        <v>641</v>
      </c>
      <c r="D152" s="54" t="s">
        <v>168</v>
      </c>
      <c r="E152" s="76" t="s">
        <v>310</v>
      </c>
      <c r="F152" s="31"/>
      <c r="G152" s="31"/>
      <c r="H152" s="31">
        <v>281.75285922</v>
      </c>
      <c r="I152" s="31"/>
      <c r="J152" s="31"/>
      <c r="K152" s="110">
        <v>582.03946173999998</v>
      </c>
      <c r="L152" s="31"/>
      <c r="M152" s="31"/>
      <c r="N152" s="31"/>
      <c r="O152" s="86"/>
      <c r="P152" s="87"/>
      <c r="Q152" s="87"/>
    </row>
    <row r="153" spans="1:17" ht="15" customHeight="1" x14ac:dyDescent="0.25">
      <c r="A153" s="45"/>
      <c r="B153" s="45"/>
      <c r="C153" s="46">
        <v>642</v>
      </c>
      <c r="D153" s="51" t="s">
        <v>311</v>
      </c>
      <c r="E153" s="76" t="s">
        <v>312</v>
      </c>
      <c r="F153" s="31"/>
      <c r="G153" s="31"/>
      <c r="H153" s="31">
        <v>106.61206086999999</v>
      </c>
      <c r="I153" s="31"/>
      <c r="J153" s="31"/>
      <c r="K153" s="110">
        <v>216.01628474</v>
      </c>
      <c r="L153" s="31"/>
      <c r="M153" s="31"/>
      <c r="N153" s="31"/>
      <c r="O153" s="86"/>
      <c r="P153" s="87"/>
      <c r="Q153" s="87"/>
    </row>
    <row r="154" spans="1:17" ht="30" customHeight="1" x14ac:dyDescent="0.25">
      <c r="A154" s="45"/>
      <c r="B154" s="45"/>
      <c r="C154" s="46">
        <v>644</v>
      </c>
      <c r="D154" s="78" t="s">
        <v>313</v>
      </c>
      <c r="E154" s="76" t="s">
        <v>314</v>
      </c>
      <c r="F154" s="31"/>
      <c r="G154" s="31"/>
      <c r="H154" s="31">
        <v>90.03252449</v>
      </c>
      <c r="I154" s="31"/>
      <c r="J154" s="31"/>
      <c r="K154" s="110">
        <v>187.90148988999999</v>
      </c>
      <c r="L154" s="31"/>
      <c r="M154" s="31"/>
      <c r="N154" s="31"/>
      <c r="O154" s="86"/>
      <c r="P154" s="87"/>
      <c r="Q154" s="87"/>
    </row>
    <row r="155" spans="1:17" ht="15" customHeight="1" x14ac:dyDescent="0.25">
      <c r="A155" s="45"/>
      <c r="B155" s="45"/>
      <c r="C155" s="46">
        <v>645</v>
      </c>
      <c r="D155" s="54" t="s">
        <v>315</v>
      </c>
      <c r="E155" s="76" t="s">
        <v>316</v>
      </c>
      <c r="F155" s="31"/>
      <c r="G155" s="31"/>
      <c r="H155" s="31">
        <v>5.1000000000000004E-4</v>
      </c>
      <c r="I155" s="31"/>
      <c r="J155" s="31"/>
      <c r="K155" s="110">
        <v>9.7000000000000005E-4</v>
      </c>
      <c r="L155" s="31"/>
      <c r="M155" s="31"/>
      <c r="N155" s="31"/>
      <c r="O155" s="86"/>
      <c r="P155" s="87"/>
      <c r="Q155" s="87"/>
    </row>
    <row r="156" spans="1:17" ht="45" customHeight="1" x14ac:dyDescent="0.25">
      <c r="A156" s="45"/>
      <c r="B156" s="45"/>
      <c r="C156" s="46">
        <v>646</v>
      </c>
      <c r="D156" s="77" t="s">
        <v>317</v>
      </c>
      <c r="E156" s="76" t="s">
        <v>318</v>
      </c>
      <c r="F156" s="31"/>
      <c r="G156" s="31"/>
      <c r="H156" s="31"/>
      <c r="I156" s="31"/>
      <c r="J156" s="31"/>
      <c r="K156" s="110"/>
      <c r="L156" s="31"/>
      <c r="M156" s="31"/>
      <c r="N156" s="31"/>
      <c r="O156" s="86"/>
      <c r="P156" s="87"/>
      <c r="Q156" s="87"/>
    </row>
    <row r="157" spans="1:17" ht="15" customHeight="1" x14ac:dyDescent="0.25">
      <c r="A157" s="45"/>
      <c r="B157" s="45"/>
      <c r="C157" s="46">
        <v>647</v>
      </c>
      <c r="D157" s="54" t="s">
        <v>319</v>
      </c>
      <c r="E157" s="76" t="s">
        <v>320</v>
      </c>
      <c r="F157" s="31"/>
      <c r="G157" s="31"/>
      <c r="H157" s="31"/>
      <c r="I157" s="31"/>
      <c r="J157" s="31"/>
      <c r="K157" s="110">
        <v>7.1995000000000002E-4</v>
      </c>
      <c r="L157" s="31"/>
      <c r="M157" s="31"/>
      <c r="N157" s="31"/>
      <c r="O157" s="88"/>
      <c r="P157" s="22"/>
      <c r="Q157" s="22"/>
    </row>
    <row r="158" spans="1:17" ht="15" customHeight="1" x14ac:dyDescent="0.25">
      <c r="A158" s="45"/>
      <c r="B158" s="45"/>
      <c r="C158" s="46">
        <v>649</v>
      </c>
      <c r="D158" s="54" t="s">
        <v>321</v>
      </c>
      <c r="E158" s="76" t="s">
        <v>322</v>
      </c>
      <c r="F158" s="31"/>
      <c r="G158" s="31"/>
      <c r="H158" s="31">
        <v>5.9038750000000001E-2</v>
      </c>
      <c r="I158" s="31"/>
      <c r="J158" s="31"/>
      <c r="K158" s="110">
        <v>0.64701850000000005</v>
      </c>
      <c r="L158" s="31"/>
      <c r="M158" s="31"/>
      <c r="N158" s="31"/>
      <c r="O158" s="86"/>
      <c r="P158" s="87"/>
      <c r="Q158" s="87"/>
    </row>
    <row r="159" spans="1:17" ht="30" customHeight="1" x14ac:dyDescent="0.25">
      <c r="A159" s="45"/>
      <c r="B159" s="42">
        <v>650</v>
      </c>
      <c r="C159" s="51"/>
      <c r="D159" s="79" t="s">
        <v>323</v>
      </c>
      <c r="E159" s="76" t="s">
        <v>324</v>
      </c>
      <c r="F159" s="22"/>
      <c r="G159" s="22"/>
      <c r="H159" s="22">
        <v>11.019551979999999</v>
      </c>
      <c r="I159" s="22"/>
      <c r="J159" s="22"/>
      <c r="K159" s="108">
        <v>22.061097960000001</v>
      </c>
      <c r="L159" s="22"/>
      <c r="M159" s="22"/>
      <c r="N159" s="22"/>
      <c r="O159" s="88"/>
      <c r="P159" s="22"/>
      <c r="Q159" s="22"/>
    </row>
    <row r="160" spans="1:17" ht="15" customHeight="1" x14ac:dyDescent="0.25">
      <c r="A160" s="45"/>
      <c r="B160" s="45"/>
      <c r="C160" s="46">
        <v>651</v>
      </c>
      <c r="D160" s="54" t="s">
        <v>325</v>
      </c>
      <c r="E160" s="76" t="s">
        <v>326</v>
      </c>
      <c r="F160" s="31"/>
      <c r="G160" s="31"/>
      <c r="H160" s="31">
        <v>9.5625875100000002</v>
      </c>
      <c r="I160" s="31"/>
      <c r="J160" s="31"/>
      <c r="K160" s="110">
        <v>19.339884619999999</v>
      </c>
      <c r="L160" s="31"/>
      <c r="M160" s="31"/>
      <c r="N160" s="31"/>
      <c r="O160" s="86"/>
      <c r="P160" s="87"/>
      <c r="Q160" s="87"/>
    </row>
    <row r="161" spans="1:17" ht="15" customHeight="1" x14ac:dyDescent="0.25">
      <c r="A161" s="45"/>
      <c r="B161" s="45"/>
      <c r="C161" s="46">
        <v>652</v>
      </c>
      <c r="D161" s="54" t="s">
        <v>327</v>
      </c>
      <c r="E161" s="76" t="s">
        <v>328</v>
      </c>
      <c r="F161" s="31"/>
      <c r="G161" s="31"/>
      <c r="H161" s="31">
        <v>1.3649470100000001</v>
      </c>
      <c r="I161" s="31"/>
      <c r="J161" s="31"/>
      <c r="K161" s="110">
        <v>2.5281009800000001</v>
      </c>
      <c r="L161" s="31"/>
      <c r="M161" s="31"/>
      <c r="N161" s="31"/>
      <c r="O161" s="88"/>
      <c r="P161" s="22"/>
      <c r="Q161" s="22"/>
    </row>
    <row r="162" spans="1:17" ht="30" customHeight="1" x14ac:dyDescent="0.25">
      <c r="A162" s="45"/>
      <c r="B162" s="45"/>
      <c r="C162" s="46">
        <v>653</v>
      </c>
      <c r="D162" s="60" t="s">
        <v>329</v>
      </c>
      <c r="E162" s="76" t="s">
        <v>330</v>
      </c>
      <c r="F162" s="31"/>
      <c r="G162" s="31"/>
      <c r="H162" s="31">
        <v>9.2017459999999995E-2</v>
      </c>
      <c r="I162" s="31"/>
      <c r="J162" s="31"/>
      <c r="K162" s="110">
        <v>0.19311236000000001</v>
      </c>
      <c r="L162" s="31"/>
      <c r="M162" s="31"/>
      <c r="N162" s="31"/>
      <c r="O162" s="88"/>
      <c r="P162" s="22"/>
      <c r="Q162" s="22"/>
    </row>
    <row r="163" spans="1:17" ht="15" customHeight="1" x14ac:dyDescent="0.25">
      <c r="A163" s="25">
        <v>700</v>
      </c>
      <c r="B163" s="29"/>
      <c r="C163" s="51"/>
      <c r="D163" s="42" t="s">
        <v>331</v>
      </c>
      <c r="E163" s="76" t="s">
        <v>332</v>
      </c>
      <c r="F163" s="22"/>
      <c r="G163" s="22"/>
      <c r="H163" s="22">
        <v>205.18368881999999</v>
      </c>
      <c r="I163" s="22"/>
      <c r="J163" s="22"/>
      <c r="K163" s="108">
        <v>582.89526401000001</v>
      </c>
      <c r="L163" s="22"/>
      <c r="M163" s="22"/>
      <c r="N163" s="22"/>
      <c r="O163" s="88"/>
      <c r="P163" s="22"/>
      <c r="Q163" s="22"/>
    </row>
    <row r="164" spans="1:17" ht="15" customHeight="1" x14ac:dyDescent="0.25">
      <c r="A164" s="36"/>
      <c r="B164" s="25">
        <v>710</v>
      </c>
      <c r="C164" s="51"/>
      <c r="D164" s="42" t="s">
        <v>333</v>
      </c>
      <c r="E164" s="76" t="s">
        <v>334</v>
      </c>
      <c r="F164" s="22"/>
      <c r="G164" s="22"/>
      <c r="H164" s="22">
        <v>186.88430073999999</v>
      </c>
      <c r="I164" s="22"/>
      <c r="J164" s="22"/>
      <c r="K164" s="108">
        <v>544.58148992999998</v>
      </c>
      <c r="L164" s="22"/>
      <c r="M164" s="22"/>
      <c r="N164" s="22"/>
      <c r="O164" s="88"/>
      <c r="P164" s="22"/>
      <c r="Q164" s="22"/>
    </row>
    <row r="165" spans="1:17" ht="15" customHeight="1" x14ac:dyDescent="0.2">
      <c r="A165" s="36"/>
      <c r="B165" s="36"/>
      <c r="C165" s="46">
        <v>711</v>
      </c>
      <c r="D165" s="54" t="s">
        <v>335</v>
      </c>
      <c r="E165" s="76" t="s">
        <v>336</v>
      </c>
      <c r="F165" s="31"/>
      <c r="G165" s="31"/>
      <c r="H165" s="31">
        <v>5.8855539099999996</v>
      </c>
      <c r="I165" s="31"/>
      <c r="J165" s="31"/>
      <c r="K165" s="110">
        <v>14.383798519999999</v>
      </c>
      <c r="L165" s="31"/>
      <c r="M165" s="31"/>
      <c r="N165" s="31"/>
      <c r="O165" s="86"/>
      <c r="P165" s="87"/>
      <c r="Q165" s="87"/>
    </row>
    <row r="166" spans="1:17" ht="15" customHeight="1" x14ac:dyDescent="0.25">
      <c r="A166" s="45"/>
      <c r="B166" s="45"/>
      <c r="C166" s="46">
        <v>712</v>
      </c>
      <c r="D166" s="54" t="s">
        <v>337</v>
      </c>
      <c r="E166" s="76" t="s">
        <v>338</v>
      </c>
      <c r="F166" s="31"/>
      <c r="G166" s="31"/>
      <c r="H166" s="31">
        <v>10.9570512</v>
      </c>
      <c r="I166" s="31"/>
      <c r="J166" s="31"/>
      <c r="K166" s="110">
        <v>21.906370389999999</v>
      </c>
      <c r="L166" s="31"/>
      <c r="M166" s="31"/>
      <c r="N166" s="31"/>
      <c r="O166" s="86"/>
      <c r="P166" s="87"/>
      <c r="Q166" s="87"/>
    </row>
    <row r="167" spans="1:17" ht="15" customHeight="1" x14ac:dyDescent="0.25">
      <c r="A167" s="45"/>
      <c r="B167" s="45"/>
      <c r="C167" s="46">
        <v>713</v>
      </c>
      <c r="D167" s="54" t="s">
        <v>339</v>
      </c>
      <c r="E167" s="76" t="s">
        <v>340</v>
      </c>
      <c r="F167" s="31"/>
      <c r="G167" s="31"/>
      <c r="H167" s="31">
        <v>11.038873929999999</v>
      </c>
      <c r="I167" s="31"/>
      <c r="J167" s="31"/>
      <c r="K167" s="110">
        <v>24.85540615</v>
      </c>
      <c r="L167" s="31"/>
      <c r="M167" s="31"/>
      <c r="N167" s="31"/>
      <c r="O167" s="86"/>
      <c r="P167" s="87"/>
      <c r="Q167" s="87"/>
    </row>
    <row r="168" spans="1:17" ht="15" customHeight="1" x14ac:dyDescent="0.25">
      <c r="A168" s="45"/>
      <c r="B168" s="45"/>
      <c r="C168" s="46">
        <v>714</v>
      </c>
      <c r="D168" s="54" t="s">
        <v>341</v>
      </c>
      <c r="E168" s="76" t="s">
        <v>342</v>
      </c>
      <c r="F168" s="31"/>
      <c r="G168" s="31"/>
      <c r="H168" s="31">
        <v>5.61022964</v>
      </c>
      <c r="I168" s="31"/>
      <c r="J168" s="31"/>
      <c r="K168" s="110">
        <v>13.992316430000001</v>
      </c>
      <c r="L168" s="31"/>
      <c r="M168" s="31"/>
      <c r="N168" s="31"/>
      <c r="O168" s="86"/>
      <c r="P168" s="87"/>
      <c r="Q168" s="87"/>
    </row>
    <row r="169" spans="1:17" ht="15" customHeight="1" x14ac:dyDescent="0.25">
      <c r="A169" s="45"/>
      <c r="B169" s="45"/>
      <c r="C169" s="46">
        <v>716</v>
      </c>
      <c r="D169" s="54" t="s">
        <v>343</v>
      </c>
      <c r="E169" s="76" t="s">
        <v>344</v>
      </c>
      <c r="F169" s="31"/>
      <c r="G169" s="31"/>
      <c r="H169" s="31">
        <v>9.7743108500000009</v>
      </c>
      <c r="I169" s="31"/>
      <c r="J169" s="31"/>
      <c r="K169" s="110">
        <v>27.187155430000001</v>
      </c>
      <c r="L169" s="31"/>
      <c r="M169" s="31"/>
      <c r="N169" s="31"/>
      <c r="O169" s="86"/>
      <c r="P169" s="87"/>
      <c r="Q169" s="87"/>
    </row>
    <row r="170" spans="1:17" ht="15" customHeight="1" x14ac:dyDescent="0.25">
      <c r="A170" s="45"/>
      <c r="B170" s="45"/>
      <c r="C170" s="46">
        <v>717</v>
      </c>
      <c r="D170" s="51" t="s">
        <v>345</v>
      </c>
      <c r="E170" s="76" t="s">
        <v>346</v>
      </c>
      <c r="F170" s="31"/>
      <c r="G170" s="31"/>
      <c r="H170" s="31">
        <v>138.14170071000001</v>
      </c>
      <c r="I170" s="31"/>
      <c r="J170" s="31"/>
      <c r="K170" s="110">
        <v>429.79369023999999</v>
      </c>
      <c r="L170" s="31"/>
      <c r="M170" s="31"/>
      <c r="N170" s="31"/>
      <c r="O170" s="86"/>
      <c r="P170" s="87"/>
      <c r="Q170" s="87"/>
    </row>
    <row r="171" spans="1:17" ht="15" customHeight="1" x14ac:dyDescent="0.25">
      <c r="A171" s="45"/>
      <c r="B171" s="45"/>
      <c r="C171" s="46">
        <v>718</v>
      </c>
      <c r="D171" s="51" t="s">
        <v>347</v>
      </c>
      <c r="E171" s="76" t="s">
        <v>348</v>
      </c>
      <c r="F171" s="31"/>
      <c r="G171" s="31"/>
      <c r="H171" s="31">
        <v>3.3751030200000001</v>
      </c>
      <c r="I171" s="31"/>
      <c r="J171" s="31"/>
      <c r="K171" s="110">
        <v>6.3438833399999996</v>
      </c>
      <c r="L171" s="31"/>
      <c r="M171" s="31"/>
      <c r="N171" s="31"/>
      <c r="O171" s="88"/>
      <c r="P171" s="22"/>
      <c r="Q171" s="22"/>
    </row>
    <row r="172" spans="1:17" ht="15" customHeight="1" x14ac:dyDescent="0.25">
      <c r="A172" s="45"/>
      <c r="B172" s="45"/>
      <c r="C172" s="46">
        <v>719</v>
      </c>
      <c r="D172" s="51" t="s">
        <v>349</v>
      </c>
      <c r="E172" s="76" t="s">
        <v>350</v>
      </c>
      <c r="F172" s="31"/>
      <c r="G172" s="31"/>
      <c r="H172" s="31">
        <v>2.1014774799999998</v>
      </c>
      <c r="I172" s="31"/>
      <c r="J172" s="31"/>
      <c r="K172" s="110">
        <v>6.1188694300000002</v>
      </c>
      <c r="L172" s="31"/>
      <c r="M172" s="31"/>
      <c r="N172" s="31"/>
      <c r="O172" s="86"/>
      <c r="P172" s="87"/>
      <c r="Q172" s="87"/>
    </row>
    <row r="173" spans="1:17" ht="15" customHeight="1" x14ac:dyDescent="0.25">
      <c r="A173" s="45"/>
      <c r="B173" s="48">
        <v>720</v>
      </c>
      <c r="C173" s="51"/>
      <c r="D173" s="42" t="s">
        <v>351</v>
      </c>
      <c r="E173" s="76" t="s">
        <v>352</v>
      </c>
      <c r="F173" s="22"/>
      <c r="G173" s="22"/>
      <c r="H173" s="22">
        <v>18.29938808</v>
      </c>
      <c r="I173" s="22"/>
      <c r="J173" s="22"/>
      <c r="K173" s="108">
        <v>38.313774080000002</v>
      </c>
      <c r="L173" s="22"/>
      <c r="M173" s="22"/>
      <c r="N173" s="22"/>
      <c r="O173" s="88"/>
      <c r="P173" s="22"/>
      <c r="Q173" s="22"/>
    </row>
    <row r="174" spans="1:17" ht="15" customHeight="1" x14ac:dyDescent="0.25">
      <c r="A174" s="45"/>
      <c r="B174" s="45"/>
      <c r="C174" s="46">
        <v>721</v>
      </c>
      <c r="D174" s="51" t="s">
        <v>168</v>
      </c>
      <c r="E174" s="76" t="s">
        <v>353</v>
      </c>
      <c r="F174" s="31"/>
      <c r="G174" s="31"/>
      <c r="H174" s="31">
        <v>10.99292721</v>
      </c>
      <c r="I174" s="31"/>
      <c r="J174" s="31"/>
      <c r="K174" s="110">
        <v>27.58502803</v>
      </c>
      <c r="L174" s="31"/>
      <c r="M174" s="31"/>
      <c r="N174" s="31"/>
      <c r="O174" s="86"/>
      <c r="P174" s="87"/>
      <c r="Q174" s="87"/>
    </row>
    <row r="175" spans="1:17" ht="15" customHeight="1" x14ac:dyDescent="0.25">
      <c r="A175" s="45"/>
      <c r="B175" s="45"/>
      <c r="C175" s="46">
        <v>722</v>
      </c>
      <c r="D175" s="51" t="s">
        <v>354</v>
      </c>
      <c r="E175" s="76" t="s">
        <v>355</v>
      </c>
      <c r="F175" s="31"/>
      <c r="G175" s="31"/>
      <c r="H175" s="31">
        <v>1.1462261600000001</v>
      </c>
      <c r="I175" s="31"/>
      <c r="J175" s="31"/>
      <c r="K175" s="110">
        <v>1.79424096</v>
      </c>
      <c r="L175" s="31"/>
      <c r="M175" s="31"/>
      <c r="N175" s="31"/>
      <c r="O175" s="86"/>
      <c r="P175" s="87"/>
      <c r="Q175" s="87"/>
    </row>
    <row r="176" spans="1:17" ht="30" customHeight="1" x14ac:dyDescent="0.25">
      <c r="A176" s="45"/>
      <c r="B176" s="45"/>
      <c r="C176" s="46">
        <v>723</v>
      </c>
      <c r="D176" s="60" t="s">
        <v>356</v>
      </c>
      <c r="E176" s="76" t="s">
        <v>357</v>
      </c>
      <c r="F176" s="31"/>
      <c r="G176" s="31"/>
      <c r="H176" s="31">
        <v>6.1418072099999996</v>
      </c>
      <c r="I176" s="31"/>
      <c r="J176" s="31"/>
      <c r="K176" s="110">
        <v>8.8256758299999998</v>
      </c>
      <c r="L176" s="31"/>
      <c r="M176" s="31"/>
      <c r="N176" s="31"/>
      <c r="O176" s="88"/>
      <c r="P176" s="22"/>
      <c r="Q176" s="22"/>
    </row>
    <row r="177" spans="1:17" ht="15" customHeight="1" x14ac:dyDescent="0.25">
      <c r="A177" s="56"/>
      <c r="B177" s="45"/>
      <c r="C177" s="80">
        <v>725</v>
      </c>
      <c r="D177" s="51" t="s">
        <v>321</v>
      </c>
      <c r="E177" s="76" t="s">
        <v>358</v>
      </c>
      <c r="F177" s="31"/>
      <c r="G177" s="31"/>
      <c r="H177" s="31">
        <v>1.8427499999999999E-2</v>
      </c>
      <c r="I177" s="31"/>
      <c r="J177" s="31"/>
      <c r="K177" s="110">
        <v>0.10882926</v>
      </c>
      <c r="L177" s="31"/>
      <c r="M177" s="31"/>
      <c r="N177" s="31"/>
      <c r="O177" s="88"/>
      <c r="P177" s="22"/>
      <c r="Q177" s="22"/>
    </row>
    <row r="178" spans="1:17" ht="15" customHeight="1" x14ac:dyDescent="0.25">
      <c r="B178" s="81"/>
      <c r="C178" s="82">
        <v>726</v>
      </c>
      <c r="D178" s="45" t="s">
        <v>359</v>
      </c>
      <c r="E178" s="76" t="s">
        <v>360</v>
      </c>
      <c r="F178" s="31"/>
      <c r="G178" s="31"/>
      <c r="H178" s="31"/>
      <c r="I178" s="31"/>
      <c r="J178" s="31"/>
      <c r="K178" s="110"/>
      <c r="L178" s="31"/>
      <c r="M178" s="31"/>
      <c r="N178" s="31"/>
      <c r="O178" s="86"/>
      <c r="P178" s="87"/>
      <c r="Q178" s="87"/>
    </row>
    <row r="179" spans="1:17" ht="15" customHeight="1" x14ac:dyDescent="0.25">
      <c r="A179" s="75">
        <v>800</v>
      </c>
      <c r="B179" s="51"/>
      <c r="C179" s="51"/>
      <c r="D179" s="65" t="s">
        <v>361</v>
      </c>
      <c r="E179" s="76" t="s">
        <v>362</v>
      </c>
      <c r="F179" s="22"/>
      <c r="G179" s="22"/>
      <c r="H179" s="22">
        <v>91.072934610000004</v>
      </c>
      <c r="I179" s="22"/>
      <c r="J179" s="22"/>
      <c r="K179" s="108">
        <v>172.6447642</v>
      </c>
      <c r="L179" s="22"/>
      <c r="M179" s="22"/>
      <c r="N179" s="22"/>
      <c r="O179" s="88"/>
      <c r="P179" s="22"/>
      <c r="Q179" s="22"/>
    </row>
    <row r="180" spans="1:17" ht="30" customHeight="1" x14ac:dyDescent="0.25">
      <c r="A180" s="45"/>
      <c r="B180" s="48">
        <v>810</v>
      </c>
      <c r="C180" s="51"/>
      <c r="D180" s="66" t="s">
        <v>363</v>
      </c>
      <c r="E180" s="76" t="s">
        <v>364</v>
      </c>
      <c r="F180" s="22"/>
      <c r="G180" s="22"/>
      <c r="H180" s="22">
        <v>10.290575410000001</v>
      </c>
      <c r="I180" s="22"/>
      <c r="J180" s="22"/>
      <c r="K180" s="108">
        <v>20.944646509999998</v>
      </c>
      <c r="L180" s="22"/>
      <c r="M180" s="22"/>
      <c r="N180" s="22"/>
      <c r="O180" s="88"/>
      <c r="P180" s="22"/>
      <c r="Q180" s="22"/>
    </row>
    <row r="181" spans="1:17" ht="15" customHeight="1" x14ac:dyDescent="0.25">
      <c r="A181" s="45"/>
      <c r="B181" s="45"/>
      <c r="C181" s="46">
        <v>811</v>
      </c>
      <c r="D181" s="54" t="s">
        <v>365</v>
      </c>
      <c r="E181" s="76" t="s">
        <v>366</v>
      </c>
      <c r="F181" s="31"/>
      <c r="G181" s="31"/>
      <c r="H181" s="31">
        <v>0.72513972999999998</v>
      </c>
      <c r="I181" s="31"/>
      <c r="J181" s="31"/>
      <c r="K181" s="110">
        <v>1.10260037</v>
      </c>
      <c r="L181" s="31"/>
      <c r="M181" s="31"/>
      <c r="N181" s="31"/>
      <c r="O181" s="86"/>
      <c r="P181" s="87"/>
      <c r="Q181" s="87"/>
    </row>
    <row r="182" spans="1:17" ht="30" customHeight="1" x14ac:dyDescent="0.25">
      <c r="A182" s="45"/>
      <c r="B182" s="45"/>
      <c r="C182" s="46">
        <v>812</v>
      </c>
      <c r="D182" s="77" t="s">
        <v>367</v>
      </c>
      <c r="E182" s="76" t="s">
        <v>368</v>
      </c>
      <c r="F182" s="31"/>
      <c r="G182" s="31"/>
      <c r="H182" s="31">
        <v>0.44491384</v>
      </c>
      <c r="I182" s="31"/>
      <c r="J182" s="31"/>
      <c r="K182" s="110">
        <v>0.69991820999999999</v>
      </c>
      <c r="L182" s="31"/>
      <c r="M182" s="31"/>
      <c r="N182" s="31"/>
      <c r="O182" s="86"/>
      <c r="P182" s="87"/>
      <c r="Q182" s="87"/>
    </row>
    <row r="183" spans="1:17" ht="15" customHeight="1" x14ac:dyDescent="0.25">
      <c r="A183" s="45"/>
      <c r="B183" s="45"/>
      <c r="C183" s="46">
        <v>813</v>
      </c>
      <c r="D183" s="54" t="s">
        <v>369</v>
      </c>
      <c r="E183" s="76" t="s">
        <v>370</v>
      </c>
      <c r="F183" s="31"/>
      <c r="G183" s="31"/>
      <c r="H183" s="31">
        <v>5.1735910000000003E-2</v>
      </c>
      <c r="I183" s="31"/>
      <c r="J183" s="31"/>
      <c r="K183" s="110">
        <v>0.89919864000000005</v>
      </c>
      <c r="L183" s="31"/>
      <c r="M183" s="31"/>
      <c r="N183" s="31"/>
      <c r="O183" s="86"/>
      <c r="P183" s="87"/>
      <c r="Q183" s="87"/>
    </row>
    <row r="184" spans="1:17" ht="15" customHeight="1" x14ac:dyDescent="0.25">
      <c r="A184" s="45"/>
      <c r="B184" s="45"/>
      <c r="C184" s="46">
        <v>814</v>
      </c>
      <c r="D184" s="54" t="s">
        <v>371</v>
      </c>
      <c r="E184" s="76" t="s">
        <v>372</v>
      </c>
      <c r="F184" s="31"/>
      <c r="G184" s="31"/>
      <c r="H184" s="31">
        <v>2.1531753999999999</v>
      </c>
      <c r="I184" s="31"/>
      <c r="J184" s="31"/>
      <c r="K184" s="110">
        <v>2.55738165</v>
      </c>
      <c r="L184" s="31"/>
      <c r="M184" s="31"/>
      <c r="N184" s="31"/>
      <c r="O184" s="86"/>
      <c r="P184" s="87"/>
      <c r="Q184" s="87"/>
    </row>
    <row r="185" spans="1:17" ht="15" customHeight="1" x14ac:dyDescent="0.25">
      <c r="A185" s="45"/>
      <c r="B185" s="45"/>
      <c r="C185" s="46">
        <v>815</v>
      </c>
      <c r="D185" s="54" t="s">
        <v>225</v>
      </c>
      <c r="E185" s="76" t="s">
        <v>373</v>
      </c>
      <c r="F185" s="31"/>
      <c r="G185" s="31"/>
      <c r="H185" s="31">
        <v>1.7496600000000001E-3</v>
      </c>
      <c r="I185" s="31"/>
      <c r="J185" s="31"/>
      <c r="K185" s="110">
        <v>3.4993200000000002E-3</v>
      </c>
      <c r="L185" s="31"/>
      <c r="M185" s="31"/>
      <c r="N185" s="31"/>
      <c r="O185" s="86"/>
      <c r="P185" s="87"/>
      <c r="Q185" s="87"/>
    </row>
    <row r="186" spans="1:17" ht="15" customHeight="1" x14ac:dyDescent="0.25">
      <c r="A186" s="45"/>
      <c r="B186" s="45"/>
      <c r="C186" s="46">
        <v>817</v>
      </c>
      <c r="D186" s="54" t="s">
        <v>374</v>
      </c>
      <c r="E186" s="76" t="s">
        <v>375</v>
      </c>
      <c r="F186" s="31"/>
      <c r="G186" s="31"/>
      <c r="H186" s="31"/>
      <c r="I186" s="31"/>
      <c r="J186" s="31"/>
      <c r="K186" s="110"/>
      <c r="L186" s="31"/>
      <c r="M186" s="31"/>
      <c r="N186" s="31"/>
      <c r="O186" s="88"/>
      <c r="P186" s="22"/>
      <c r="Q186" s="22"/>
    </row>
    <row r="187" spans="1:17" ht="15" customHeight="1" x14ac:dyDescent="0.25">
      <c r="A187" s="45"/>
      <c r="B187" s="45"/>
      <c r="C187" s="46">
        <v>818</v>
      </c>
      <c r="D187" s="54" t="s">
        <v>376</v>
      </c>
      <c r="E187" s="76" t="s">
        <v>377</v>
      </c>
      <c r="F187" s="31"/>
      <c r="G187" s="31"/>
      <c r="H187" s="31"/>
      <c r="I187" s="31"/>
      <c r="J187" s="31"/>
      <c r="K187" s="110"/>
      <c r="L187" s="31"/>
      <c r="M187" s="31"/>
      <c r="N187" s="31"/>
      <c r="O187" s="86"/>
      <c r="P187" s="87"/>
      <c r="Q187" s="87"/>
    </row>
    <row r="188" spans="1:17" ht="15" customHeight="1" x14ac:dyDescent="0.25">
      <c r="A188" s="45"/>
      <c r="B188" s="45"/>
      <c r="C188" s="46">
        <v>819</v>
      </c>
      <c r="D188" s="54" t="s">
        <v>378</v>
      </c>
      <c r="E188" s="76" t="s">
        <v>379</v>
      </c>
      <c r="F188" s="31"/>
      <c r="G188" s="31"/>
      <c r="H188" s="31">
        <v>6.9138608699999997</v>
      </c>
      <c r="I188" s="31"/>
      <c r="J188" s="31"/>
      <c r="K188" s="110">
        <v>15.68204832</v>
      </c>
      <c r="L188" s="31"/>
      <c r="M188" s="31"/>
      <c r="N188" s="31"/>
      <c r="O188" s="86"/>
      <c r="P188" s="87"/>
      <c r="Q188" s="87"/>
    </row>
    <row r="189" spans="1:17" ht="15" customHeight="1" x14ac:dyDescent="0.25">
      <c r="A189" s="45"/>
      <c r="B189" s="48">
        <v>820</v>
      </c>
      <c r="C189" s="51"/>
      <c r="D189" s="53" t="s">
        <v>380</v>
      </c>
      <c r="E189" s="76" t="s">
        <v>381</v>
      </c>
      <c r="F189" s="22"/>
      <c r="G189" s="22"/>
      <c r="H189" s="22">
        <v>80.782359200000002</v>
      </c>
      <c r="I189" s="22"/>
      <c r="J189" s="22"/>
      <c r="K189" s="108">
        <v>151.70011769000001</v>
      </c>
      <c r="L189" s="22"/>
      <c r="M189" s="22"/>
      <c r="N189" s="22"/>
      <c r="O189" s="88"/>
      <c r="P189" s="22"/>
      <c r="Q189" s="22"/>
    </row>
    <row r="190" spans="1:17" ht="15" customHeight="1" x14ac:dyDescent="0.25">
      <c r="A190" s="45"/>
      <c r="B190" s="45"/>
      <c r="C190" s="46">
        <v>821</v>
      </c>
      <c r="D190" s="54" t="s">
        <v>382</v>
      </c>
      <c r="E190" s="76" t="s">
        <v>383</v>
      </c>
      <c r="F190" s="31"/>
      <c r="G190" s="31"/>
      <c r="H190" s="31">
        <v>75.54830862</v>
      </c>
      <c r="I190" s="31"/>
      <c r="J190" s="31"/>
      <c r="K190" s="110">
        <v>142.79902627000001</v>
      </c>
      <c r="L190" s="31"/>
      <c r="M190" s="31"/>
      <c r="N190" s="31"/>
      <c r="O190" s="31"/>
      <c r="P190" s="31"/>
      <c r="Q190" s="31"/>
    </row>
    <row r="191" spans="1:17" ht="30" customHeight="1" x14ac:dyDescent="0.25">
      <c r="A191" s="45"/>
      <c r="B191" s="45"/>
      <c r="C191" s="46">
        <v>822</v>
      </c>
      <c r="D191" s="77" t="s">
        <v>384</v>
      </c>
      <c r="E191" s="83" t="s">
        <v>385</v>
      </c>
      <c r="F191" s="84"/>
      <c r="G191" s="84"/>
      <c r="H191" s="84">
        <v>4.6026999999999998E-4</v>
      </c>
      <c r="I191" s="84"/>
      <c r="J191" s="84"/>
      <c r="K191" s="112">
        <v>1.7288256500000001</v>
      </c>
      <c r="L191" s="84"/>
      <c r="M191" s="84"/>
      <c r="N191" s="84"/>
      <c r="O191" s="84"/>
      <c r="P191" s="84"/>
      <c r="Q191" s="84"/>
    </row>
    <row r="192" spans="1:17" ht="30" customHeight="1" x14ac:dyDescent="0.25">
      <c r="A192" s="45"/>
      <c r="B192" s="45"/>
      <c r="C192" s="46">
        <v>823</v>
      </c>
      <c r="D192" s="77" t="s">
        <v>386</v>
      </c>
      <c r="E192" s="83" t="s">
        <v>387</v>
      </c>
      <c r="F192" s="84"/>
      <c r="G192" s="84"/>
      <c r="H192" s="84">
        <v>4.5431962700000001</v>
      </c>
      <c r="I192" s="84"/>
      <c r="J192" s="84"/>
      <c r="K192" s="112">
        <v>5.8917699600000004</v>
      </c>
      <c r="L192" s="84"/>
      <c r="M192" s="84"/>
      <c r="N192" s="84"/>
      <c r="O192" s="84"/>
      <c r="P192" s="84"/>
      <c r="Q192" s="84"/>
    </row>
    <row r="193" spans="1:17" ht="15" customHeight="1" x14ac:dyDescent="0.25">
      <c r="A193" s="58"/>
      <c r="B193" s="58"/>
      <c r="C193" s="46">
        <v>824</v>
      </c>
      <c r="D193" s="54" t="s">
        <v>388</v>
      </c>
      <c r="E193" s="83" t="s">
        <v>389</v>
      </c>
      <c r="F193" s="84"/>
      <c r="G193" s="84"/>
      <c r="H193" s="84">
        <v>0.69039404000000004</v>
      </c>
      <c r="I193" s="84"/>
      <c r="J193" s="84"/>
      <c r="K193" s="112">
        <v>1.2804958099999999</v>
      </c>
      <c r="L193" s="84"/>
      <c r="M193" s="84"/>
      <c r="N193" s="84"/>
      <c r="O193" s="84"/>
      <c r="P193" s="84"/>
      <c r="Q193" s="84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workbookViewId="0"/>
  </sheetViews>
  <sheetFormatPr defaultRowHeight="13.35" customHeight="1" x14ac:dyDescent="0.2"/>
  <cols>
    <col min="3" max="3" width="46.5703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89" t="s">
        <v>424</v>
      </c>
    </row>
    <row r="4" spans="1:16" ht="13.35" customHeight="1" x14ac:dyDescent="0.2">
      <c r="A4" s="132" t="s">
        <v>392</v>
      </c>
      <c r="B4" s="133"/>
      <c r="C4" s="134"/>
      <c r="D4" s="90"/>
      <c r="E4" s="12">
        <v>45736</v>
      </c>
      <c r="F4" s="8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12">
        <v>45945</v>
      </c>
      <c r="M4" s="12"/>
      <c r="N4" s="12"/>
      <c r="O4" s="12"/>
      <c r="P4" s="12"/>
    </row>
    <row r="5" spans="1:16" ht="13.35" customHeight="1" x14ac:dyDescent="0.2">
      <c r="A5" s="135" t="s">
        <v>4</v>
      </c>
      <c r="B5" s="136"/>
      <c r="C5" s="137"/>
      <c r="D5" s="91"/>
      <c r="E5" s="141" t="s">
        <v>393</v>
      </c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42"/>
    </row>
    <row r="6" spans="1:16" ht="25.5" customHeight="1" x14ac:dyDescent="0.2">
      <c r="A6" s="138"/>
      <c r="B6" s="139"/>
      <c r="C6" s="140"/>
      <c r="D6" s="92"/>
      <c r="E6" s="93" t="s">
        <v>394</v>
      </c>
      <c r="F6" s="93" t="s">
        <v>395</v>
      </c>
      <c r="G6" s="93" t="s">
        <v>396</v>
      </c>
      <c r="H6" s="93" t="s">
        <v>397</v>
      </c>
      <c r="I6" s="93" t="s">
        <v>398</v>
      </c>
      <c r="J6" s="93" t="s">
        <v>399</v>
      </c>
      <c r="K6" s="93" t="s">
        <v>400</v>
      </c>
      <c r="L6" s="93" t="s">
        <v>401</v>
      </c>
      <c r="M6" s="94" t="s">
        <v>402</v>
      </c>
      <c r="N6" s="93" t="s">
        <v>403</v>
      </c>
      <c r="O6" s="93" t="s">
        <v>404</v>
      </c>
      <c r="P6" s="93" t="s">
        <v>405</v>
      </c>
    </row>
    <row r="7" spans="1:16" ht="13.35" hidden="1" customHeight="1" x14ac:dyDescent="0.2">
      <c r="A7" s="95"/>
      <c r="B7" s="96"/>
      <c r="C7" s="97"/>
      <c r="D7" s="98" t="s">
        <v>1</v>
      </c>
      <c r="E7" s="99" t="s">
        <v>17</v>
      </c>
      <c r="F7" s="99" t="s">
        <v>18</v>
      </c>
      <c r="G7" s="99" t="s">
        <v>19</v>
      </c>
      <c r="H7" s="99" t="s">
        <v>20</v>
      </c>
      <c r="I7" s="99" t="s">
        <v>21</v>
      </c>
      <c r="J7" s="99" t="s">
        <v>22</v>
      </c>
      <c r="K7" s="99" t="s">
        <v>23</v>
      </c>
      <c r="L7" s="99" t="s">
        <v>24</v>
      </c>
      <c r="M7" s="99" t="s">
        <v>25</v>
      </c>
      <c r="N7" s="99" t="s">
        <v>26</v>
      </c>
      <c r="O7" s="99" t="s">
        <v>27</v>
      </c>
      <c r="P7" s="99" t="s">
        <v>28</v>
      </c>
    </row>
    <row r="8" spans="1:16" ht="16.5" customHeight="1" x14ac:dyDescent="0.3">
      <c r="A8" s="130" t="s">
        <v>406</v>
      </c>
      <c r="B8" s="143"/>
      <c r="C8" s="131"/>
      <c r="D8" s="100" t="s">
        <v>29</v>
      </c>
      <c r="E8" s="101">
        <f t="shared" ref="E8:K8" si="0">E9-E13</f>
        <v>-462.3834501299998</v>
      </c>
      <c r="F8" s="101">
        <f t="shared" si="0"/>
        <v>-959.54740381000011</v>
      </c>
      <c r="G8" s="101">
        <f t="shared" si="0"/>
        <v>-516.17981873000099</v>
      </c>
      <c r="H8" s="101">
        <f t="shared" si="0"/>
        <v>-2185.7169734200033</v>
      </c>
      <c r="I8" s="101">
        <f t="shared" si="0"/>
        <v>-2829.6399999999994</v>
      </c>
      <c r="J8" s="101">
        <f t="shared" si="0"/>
        <v>-2483.0819250900022</v>
      </c>
      <c r="K8" s="101">
        <f t="shared" si="0"/>
        <v>-3336.9736379999958</v>
      </c>
      <c r="L8" s="101">
        <f t="shared" ref="L8" si="1">L9-L13</f>
        <v>-4034.436016330008</v>
      </c>
      <c r="M8" s="101"/>
      <c r="N8" s="101"/>
      <c r="O8" s="101"/>
      <c r="P8" s="101"/>
    </row>
    <row r="9" spans="1:16" ht="16.5" customHeight="1" x14ac:dyDescent="0.3">
      <c r="A9" s="130" t="s">
        <v>407</v>
      </c>
      <c r="B9" s="143"/>
      <c r="C9" s="131"/>
      <c r="D9" s="100" t="s">
        <v>30</v>
      </c>
      <c r="E9" s="101">
        <f t="shared" ref="E9:K9" si="2">E10+E11+E12</f>
        <v>4657.00235892</v>
      </c>
      <c r="F9" s="101">
        <f t="shared" si="2"/>
        <v>9312.6419670499999</v>
      </c>
      <c r="G9" s="101">
        <f t="shared" si="2"/>
        <v>17108.029655439997</v>
      </c>
      <c r="H9" s="101">
        <f t="shared" si="2"/>
        <v>18208.657387089999</v>
      </c>
      <c r="I9" s="101">
        <f t="shared" si="2"/>
        <v>22632.78</v>
      </c>
      <c r="J9" s="101">
        <f t="shared" si="2"/>
        <v>33800.691461590002</v>
      </c>
      <c r="K9" s="101">
        <f t="shared" si="2"/>
        <v>32678.565345520001</v>
      </c>
      <c r="L9" s="101">
        <f t="shared" ref="L9" si="3">L10+L11+L12</f>
        <v>36588.938879919995</v>
      </c>
      <c r="M9" s="101"/>
      <c r="N9" s="101"/>
      <c r="O9" s="101"/>
      <c r="P9" s="101"/>
    </row>
    <row r="10" spans="1:16" ht="16.5" customHeight="1" x14ac:dyDescent="0.3">
      <c r="A10" s="102"/>
      <c r="B10" s="130" t="s">
        <v>408</v>
      </c>
      <c r="C10" s="131"/>
      <c r="D10" s="100" t="s">
        <v>409</v>
      </c>
      <c r="E10" s="103">
        <v>3099.7320725</v>
      </c>
      <c r="F10" s="113">
        <v>6366.9553617700003</v>
      </c>
      <c r="G10" s="103">
        <v>9626.3693543200006</v>
      </c>
      <c r="H10" s="103">
        <v>12099.09989086</v>
      </c>
      <c r="I10" s="114">
        <v>14909.9</v>
      </c>
      <c r="J10" s="113">
        <v>18372.265971889999</v>
      </c>
      <c r="K10" s="103">
        <v>21475.65200496</v>
      </c>
      <c r="L10" s="103">
        <v>23811.163618459999</v>
      </c>
      <c r="M10" s="103"/>
      <c r="N10" s="103"/>
      <c r="O10" s="103"/>
      <c r="P10" s="103"/>
    </row>
    <row r="11" spans="1:16" ht="16.5" customHeight="1" x14ac:dyDescent="0.3">
      <c r="A11" s="104"/>
      <c r="B11" s="130" t="s">
        <v>410</v>
      </c>
      <c r="C11" s="131"/>
      <c r="D11" s="100" t="s">
        <v>411</v>
      </c>
      <c r="E11" s="103">
        <v>1557.27028642</v>
      </c>
      <c r="F11" s="113">
        <v>2945.6866052800001</v>
      </c>
      <c r="G11" s="103">
        <v>4530.0241650199996</v>
      </c>
      <c r="H11" s="103">
        <v>6109.5574962299997</v>
      </c>
      <c r="I11" s="114">
        <v>7722.88</v>
      </c>
      <c r="J11" s="113">
        <v>9503.4725352400001</v>
      </c>
      <c r="K11" s="103">
        <v>11202.913340560001</v>
      </c>
      <c r="L11" s="103">
        <v>12777.775261459999</v>
      </c>
      <c r="M11" s="103"/>
      <c r="N11" s="103"/>
      <c r="O11" s="103"/>
      <c r="P11" s="103"/>
    </row>
    <row r="12" spans="1:16" ht="18" customHeight="1" x14ac:dyDescent="0.3">
      <c r="A12" s="104"/>
      <c r="B12" s="130" t="s">
        <v>412</v>
      </c>
      <c r="C12" s="131"/>
      <c r="D12" s="100" t="s">
        <v>413</v>
      </c>
      <c r="E12" s="103"/>
      <c r="F12" s="103"/>
      <c r="G12" s="103">
        <v>2951.6361360999999</v>
      </c>
      <c r="H12" s="103"/>
      <c r="I12" s="103"/>
      <c r="J12" s="113">
        <v>5924.95295446</v>
      </c>
      <c r="K12" s="103"/>
      <c r="L12" s="103"/>
      <c r="M12" s="103"/>
      <c r="N12" s="103"/>
      <c r="O12" s="103"/>
      <c r="P12" s="103"/>
    </row>
    <row r="13" spans="1:16" ht="16.5" customHeight="1" x14ac:dyDescent="0.3">
      <c r="A13" s="130" t="s">
        <v>414</v>
      </c>
      <c r="B13" s="143"/>
      <c r="C13" s="131"/>
      <c r="D13" s="100" t="s">
        <v>259</v>
      </c>
      <c r="E13" s="101">
        <f t="shared" ref="E13:L13" si="4">E14+E15+E16</f>
        <v>5119.3858090499998</v>
      </c>
      <c r="F13" s="101">
        <f t="shared" si="4"/>
        <v>10272.18937086</v>
      </c>
      <c r="G13" s="101">
        <f t="shared" si="4"/>
        <v>17624.209474169998</v>
      </c>
      <c r="H13" s="101">
        <f t="shared" si="4"/>
        <v>20394.374360510003</v>
      </c>
      <c r="I13" s="101">
        <f t="shared" si="4"/>
        <v>25462.42</v>
      </c>
      <c r="J13" s="101">
        <f t="shared" si="4"/>
        <v>36283.773386680004</v>
      </c>
      <c r="K13" s="101">
        <f t="shared" si="4"/>
        <v>36015.538983519997</v>
      </c>
      <c r="L13" s="101">
        <f t="shared" si="4"/>
        <v>40623.374896250003</v>
      </c>
      <c r="M13" s="101"/>
      <c r="N13" s="101"/>
      <c r="O13" s="101"/>
      <c r="P13" s="101"/>
    </row>
    <row r="14" spans="1:16" ht="16.5" customHeight="1" x14ac:dyDescent="0.3">
      <c r="A14" s="102"/>
      <c r="B14" s="130" t="s">
        <v>408</v>
      </c>
      <c r="C14" s="131"/>
      <c r="D14" s="100" t="s">
        <v>415</v>
      </c>
      <c r="E14" s="103">
        <v>3560.8811343799998</v>
      </c>
      <c r="F14" s="113">
        <v>7235.47606774</v>
      </c>
      <c r="G14" s="103">
        <v>10712.74676937</v>
      </c>
      <c r="H14" s="103">
        <v>14167.66999559</v>
      </c>
      <c r="I14" s="103">
        <v>17680.77</v>
      </c>
      <c r="J14" s="113">
        <v>21586.889108480002</v>
      </c>
      <c r="K14" s="103">
        <v>25066.902226689999</v>
      </c>
      <c r="L14" s="103">
        <v>28200.180720740002</v>
      </c>
      <c r="M14" s="103"/>
      <c r="N14" s="103"/>
      <c r="O14" s="103"/>
      <c r="P14" s="103"/>
    </row>
    <row r="15" spans="1:16" ht="16.5" customHeight="1" x14ac:dyDescent="0.3">
      <c r="A15" s="104"/>
      <c r="B15" s="130" t="s">
        <v>410</v>
      </c>
      <c r="C15" s="131"/>
      <c r="D15" s="100" t="s">
        <v>416</v>
      </c>
      <c r="E15" s="103">
        <v>1558.50467467</v>
      </c>
      <c r="F15" s="113">
        <v>3036.7133031200001</v>
      </c>
      <c r="G15" s="103">
        <v>4603.4098974500002</v>
      </c>
      <c r="H15" s="103">
        <v>6226.7043649200004</v>
      </c>
      <c r="I15" s="103">
        <v>7781.65</v>
      </c>
      <c r="J15" s="113">
        <v>9330.4002710799996</v>
      </c>
      <c r="K15" s="103">
        <v>10948.636756829999</v>
      </c>
      <c r="L15" s="103">
        <v>12423.19417551</v>
      </c>
      <c r="M15" s="103"/>
      <c r="N15" s="103"/>
      <c r="O15" s="103"/>
      <c r="P15" s="103"/>
    </row>
    <row r="16" spans="1:16" ht="16.5" customHeight="1" x14ac:dyDescent="0.3">
      <c r="A16" s="104"/>
      <c r="B16" s="130" t="s">
        <v>417</v>
      </c>
      <c r="C16" s="131"/>
      <c r="D16" s="100" t="s">
        <v>418</v>
      </c>
      <c r="E16" s="103"/>
      <c r="F16" s="103"/>
      <c r="G16" s="103">
        <v>2308.05280735</v>
      </c>
      <c r="H16" s="103"/>
      <c r="I16" s="103"/>
      <c r="J16" s="113">
        <v>5366.4840071199997</v>
      </c>
      <c r="K16" s="103"/>
      <c r="L16" s="103"/>
      <c r="M16" s="103"/>
      <c r="N16" s="103"/>
      <c r="O16" s="103"/>
      <c r="P16" s="103"/>
    </row>
    <row r="17" spans="1:5" ht="14.25" customHeight="1" x14ac:dyDescent="0.2">
      <c r="A17" s="105" t="s">
        <v>419</v>
      </c>
    </row>
    <row r="24" spans="1:5" ht="13.35" customHeight="1" x14ac:dyDescent="0.2">
      <c r="E24" s="106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5" right="0.75" top="1" bottom="1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Štátny rozpočet</vt:lpstr>
      <vt:lpstr>Ústredná správa</vt:lpstr>
      <vt:lpstr>Fondy sociálneho zabezpečenia</vt:lpstr>
      <vt:lpstr>Miestna samospráva</vt:lpstr>
      <vt:lpstr>Celkové PaV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2025-10-15T08:07:16Z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2025-09-25T07:22:51Z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40542e92-e30c-42bf-aa54-9be0749fd40d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