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U:\IFP_NEW\5_MATERIALY\5_3_Strategicke_materialy\APR_Vyrocna sprava o pokroku\2025\Tabuľky\"/>
    </mc:Choice>
  </mc:AlternateContent>
  <xr:revisionPtr revIDLastSave="0" documentId="13_ncr:1_{1A49C74F-629A-44A5-A211-41CA3FB8F913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1a" sheetId="1" r:id="rId1"/>
    <sheet name="1b" sheetId="2" r:id="rId2"/>
    <sheet name="2" sheetId="3" r:id="rId3"/>
    <sheet name="3" sheetId="4" r:id="rId4"/>
    <sheet name="4" sheetId="5" r:id="rId5"/>
    <sheet name="5" sheetId="18" r:id="rId6"/>
    <sheet name="6" sheetId="15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X">#REF!</definedName>
    <definedName name="\Y">#REF!</definedName>
    <definedName name="\Z">#REF!</definedName>
    <definedName name="_____BOP2">[1]BoP!#REF!</definedName>
    <definedName name="_____dat1">'[2]work Q real'!#REF!</definedName>
    <definedName name="_____EXP5">#REF!</definedName>
    <definedName name="_____EXP6">#REF!</definedName>
    <definedName name="_____EXP7">#REF!</definedName>
    <definedName name="_____EXP9">#REF!</definedName>
    <definedName name="_____IMP2">#REF!</definedName>
    <definedName name="_____IMP4">#REF!</definedName>
    <definedName name="_____IMP6">#REF!</definedName>
    <definedName name="_____IMP7">#REF!</definedName>
    <definedName name="_____MTS2">'[3]Annual Tables'!#REF!</definedName>
    <definedName name="_____PAG2">[3]Index!#REF!</definedName>
    <definedName name="_____PAG3">[3]Index!#REF!</definedName>
    <definedName name="_____PAG4">[3]Index!#REF!</definedName>
    <definedName name="_____PAG5">[3]Index!#REF!</definedName>
    <definedName name="_____PAG6">[3]Index!#REF!</definedName>
    <definedName name="_____RES2">[1]RES!#REF!</definedName>
    <definedName name="_____TAB7">#REF!</definedName>
    <definedName name="____BOP1">#REF!</definedName>
    <definedName name="____BOP2">[1]BoP!#REF!</definedName>
    <definedName name="____dat1">'[2]work Q real'!#REF!</definedName>
    <definedName name="____dat2">#REF!</definedName>
    <definedName name="____EXP5">#REF!</definedName>
    <definedName name="____EXP6">#REF!</definedName>
    <definedName name="____EXP7">#REF!</definedName>
    <definedName name="____EXP9">#REF!</definedName>
    <definedName name="____IMP10">#REF!</definedName>
    <definedName name="____IMP2">#REF!</definedName>
    <definedName name="____IMP4">#REF!</definedName>
    <definedName name="____IMP6">#REF!</definedName>
    <definedName name="____IMP7">#REF!</definedName>
    <definedName name="____IMP8">#REF!</definedName>
    <definedName name="____MTS2">'[3]Annual Tables'!#REF!</definedName>
    <definedName name="____OUT1">#REF!</definedName>
    <definedName name="____OUT2">#REF!</definedName>
    <definedName name="____PAG2">[3]Index!#REF!</definedName>
    <definedName name="____PAG3">[3]Index!#REF!</definedName>
    <definedName name="____PAG4">[3]Index!#REF!</definedName>
    <definedName name="____PAG5">[3]Index!#REF!</definedName>
    <definedName name="____PAG6">[3]Index!#REF!</definedName>
    <definedName name="____PAG7">#REF!</definedName>
    <definedName name="____pro2001">[4]pro2001!$A$1:$B$72</definedName>
    <definedName name="____RES2">[1]RES!#REF!</definedName>
    <definedName name="____TAB1">#REF!</definedName>
    <definedName name="____TAB10">#REF!</definedName>
    <definedName name="____TAB12">#REF!</definedName>
    <definedName name="____Tab19">#REF!</definedName>
    <definedName name="____TAB2">#REF!</definedName>
    <definedName name="____Tab20">#REF!</definedName>
    <definedName name="____Tab21">#REF!</definedName>
    <definedName name="____Tab22">#REF!</definedName>
    <definedName name="____Tab23">#REF!</definedName>
    <definedName name="____Tab24">#REF!</definedName>
    <definedName name="____Tab26">#REF!</definedName>
    <definedName name="____Tab27">#REF!</definedName>
    <definedName name="____Tab28">#REF!</definedName>
    <definedName name="____Tab29">#REF!</definedName>
    <definedName name="____TAB3">#REF!</definedName>
    <definedName name="____Tab30">#REF!</definedName>
    <definedName name="____Tab31">#REF!</definedName>
    <definedName name="____Tab32">#REF!</definedName>
    <definedName name="____Tab33">#REF!</definedName>
    <definedName name="____Tab34">#REF!</definedName>
    <definedName name="____Tab35">#REF!</definedName>
    <definedName name="____TAB4">#REF!</definedName>
    <definedName name="____TAB5">#REF!</definedName>
    <definedName name="____tab6">#REF!</definedName>
    <definedName name="____TAB7">#REF!</definedName>
    <definedName name="____TAB8">#REF!</definedName>
    <definedName name="____tab9">#REF!</definedName>
    <definedName name="____TB41">#REF!</definedName>
    <definedName name="____WEO1">#REF!</definedName>
    <definedName name="____WEO2">#REF!</definedName>
    <definedName name="___BOP1">#REF!</definedName>
    <definedName name="___BOP2">[1]BoP!#REF!</definedName>
    <definedName name="___dat1">'[2]work Q real'!#REF!</definedName>
    <definedName name="___dat2">#REF!</definedName>
    <definedName name="___EXP5">#REF!</definedName>
    <definedName name="___EXP6">#REF!</definedName>
    <definedName name="___EXP7">#REF!</definedName>
    <definedName name="___EXP9">#REF!</definedName>
    <definedName name="___IMP10">#REF!</definedName>
    <definedName name="___IMP2">#REF!</definedName>
    <definedName name="___IMP4">#REF!</definedName>
    <definedName name="___IMP6">#REF!</definedName>
    <definedName name="___IMP7">#REF!</definedName>
    <definedName name="___IMP8">#REF!</definedName>
    <definedName name="___MTS2">'[3]Annual Tables'!#REF!</definedName>
    <definedName name="___OUT1">#REF!</definedName>
    <definedName name="___OUT2">#REF!</definedName>
    <definedName name="___PAG2">[3]Index!#REF!</definedName>
    <definedName name="___PAG3">[3]Index!#REF!</definedName>
    <definedName name="___PAG4">[3]Index!#REF!</definedName>
    <definedName name="___PAG5">[3]Index!#REF!</definedName>
    <definedName name="___PAG6">[3]Index!#REF!</definedName>
    <definedName name="___PAG7">#REF!</definedName>
    <definedName name="___pro2001">[4]pro2001!$A$1:$B$72</definedName>
    <definedName name="___RES2">[1]RES!#REF!</definedName>
    <definedName name="___TAB1">#REF!</definedName>
    <definedName name="___TAB10">#REF!</definedName>
    <definedName name="___TAB12">#REF!</definedName>
    <definedName name="___Tab19">#REF!</definedName>
    <definedName name="___TAB2">#REF!</definedName>
    <definedName name="___Tab20">#REF!</definedName>
    <definedName name="___Tab21">#REF!</definedName>
    <definedName name="___Tab22">#REF!</definedName>
    <definedName name="___Tab23">#REF!</definedName>
    <definedName name="___Tab24">#REF!</definedName>
    <definedName name="___Tab26">#REF!</definedName>
    <definedName name="___Tab27">#REF!</definedName>
    <definedName name="___Tab28">#REF!</definedName>
    <definedName name="___Tab29">#REF!</definedName>
    <definedName name="___TAB3">#REF!</definedName>
    <definedName name="___Tab30">#REF!</definedName>
    <definedName name="___Tab31">#REF!</definedName>
    <definedName name="___Tab32">#REF!</definedName>
    <definedName name="___Tab33">#REF!</definedName>
    <definedName name="___Tab34">#REF!</definedName>
    <definedName name="___Tab35">#REF!</definedName>
    <definedName name="___TAB4">#REF!</definedName>
    <definedName name="___TAB5">#REF!</definedName>
    <definedName name="___tab6">#REF!</definedName>
    <definedName name="___TAB7">#REF!</definedName>
    <definedName name="___TAB8">#REF!</definedName>
    <definedName name="___tab9">#REF!</definedName>
    <definedName name="___TB41">#REF!</definedName>
    <definedName name="___WEO1">#REF!</definedName>
    <definedName name="___WEO2">#REF!</definedName>
    <definedName name="__123Graph_A" hidden="1">#REF!</definedName>
    <definedName name="__123Graph_ATEST1" hidden="1">[5]REER!$AZ$144:$AZ$210</definedName>
    <definedName name="__123Graph_B" hidden="1">#REF!</definedName>
    <definedName name="__123Graph_BCurrent" hidden="1">[6]G!#REF!</definedName>
    <definedName name="__123Graph_BREER3" hidden="1">[5]REER!$BB$144:$BB$212</definedName>
    <definedName name="__123Graph_BTEST1" hidden="1">[5]REER!$AY$144:$AY$210</definedName>
    <definedName name="__123Graph_CREER3" hidden="1">[5]REER!$BB$144:$BB$212</definedName>
    <definedName name="__123Graph_CTEST1" hidden="1">[5]REER!$BK$140:$BK$140</definedName>
    <definedName name="__123Graph_DREER3" hidden="1">[5]REER!$BB$144:$BB$210</definedName>
    <definedName name="__123Graph_DTEST1" hidden="1">[5]REER!$BB$144:$BB$210</definedName>
    <definedName name="__123Graph_EREER3" hidden="1">[5]REER!$BR$144:$BR$211</definedName>
    <definedName name="__123Graph_ETEST1" hidden="1">[5]REER!$BR$144:$BR$211</definedName>
    <definedName name="__123Graph_FREER3" hidden="1">[5]REER!$BN$140:$BN$140</definedName>
    <definedName name="__123Graph_FTEST1" hidden="1">[5]REER!$BN$140:$BN$140</definedName>
    <definedName name="__123Graph_X" hidden="1">'[7]i2-KA'!#REF!</definedName>
    <definedName name="__123Graph_XCurrent" hidden="1">'[7]i2-KA'!#REF!</definedName>
    <definedName name="__123Graph_XChart1" hidden="1">'[7]i2-KA'!#REF!</definedName>
    <definedName name="__123Graph_XChart2" hidden="1">'[7]i2-KA'!#REF!</definedName>
    <definedName name="__123Graph_XTEST1" hidden="1">[5]REER!$C$9:$C$75</definedName>
    <definedName name="__BOP1">#REF!</definedName>
    <definedName name="__BOP2">[1]BoP!#REF!</definedName>
    <definedName name="__dat1">'[2]work Q real'!#REF!</definedName>
    <definedName name="__dat2">#REF!</definedName>
    <definedName name="__EXP5">#REF!</definedName>
    <definedName name="__EXP6">#REF!</definedName>
    <definedName name="__EXP7">#REF!</definedName>
    <definedName name="__EXP9">#REF!</definedName>
    <definedName name="__IMP10">#REF!</definedName>
    <definedName name="__IMP2">#REF!</definedName>
    <definedName name="__IMP4">#REF!</definedName>
    <definedName name="__IMP6">#REF!</definedName>
    <definedName name="__IMP7">#REF!</definedName>
    <definedName name="__IMP8">#REF!</definedName>
    <definedName name="__MTS2">'[3]Annual Tables'!#REF!</definedName>
    <definedName name="__OUT1">#REF!</definedName>
    <definedName name="__OUT2">#REF!</definedName>
    <definedName name="__PAG2">[3]Index!#REF!</definedName>
    <definedName name="__PAG3">[3]Index!#REF!</definedName>
    <definedName name="__PAG4">[3]Index!#REF!</definedName>
    <definedName name="__PAG5">[3]Index!#REF!</definedName>
    <definedName name="__PAG6">[3]Index!#REF!</definedName>
    <definedName name="__PAG7">#REF!</definedName>
    <definedName name="__pro2001">[4]pro2001!$A$1:$B$72</definedName>
    <definedName name="__RES2">[1]RES!#REF!</definedName>
    <definedName name="__TAB1">#REF!</definedName>
    <definedName name="__TAB10">#REF!</definedName>
    <definedName name="__TAB12">#REF!</definedName>
    <definedName name="__Tab19">#REF!</definedName>
    <definedName name="__TAB2">#REF!</definedName>
    <definedName name="__Tab20">#REF!</definedName>
    <definedName name="__Tab21">#REF!</definedName>
    <definedName name="__Tab22">#REF!</definedName>
    <definedName name="__Tab23">#REF!</definedName>
    <definedName name="__Tab24">#REF!</definedName>
    <definedName name="__Tab26">#REF!</definedName>
    <definedName name="__Tab27">#REF!</definedName>
    <definedName name="__Tab28">#REF!</definedName>
    <definedName name="__Tab29">#REF!</definedName>
    <definedName name="__TAB3">#REF!</definedName>
    <definedName name="__Tab30">#REF!</definedName>
    <definedName name="__Tab31">#REF!</definedName>
    <definedName name="__Tab32">#REF!</definedName>
    <definedName name="__Tab33">#REF!</definedName>
    <definedName name="__Tab34">#REF!</definedName>
    <definedName name="__Tab35">#REF!</definedName>
    <definedName name="__TAB4">#REF!</definedName>
    <definedName name="__TAB5">#REF!</definedName>
    <definedName name="__tab6">#REF!</definedName>
    <definedName name="__TAB7">#REF!</definedName>
    <definedName name="__TAB8">#REF!</definedName>
    <definedName name="__tab9">#REF!</definedName>
    <definedName name="__TB41">#REF!</definedName>
    <definedName name="__WEO1">#REF!</definedName>
    <definedName name="__WEO2">#REF!</definedName>
    <definedName name="_10__123Graph_ACHART_2" hidden="1">'[8]Employment Data Sectors (wages)'!$A$8173:$A$8184</definedName>
    <definedName name="_10__123Graph_ACHART_4" hidden="1">'[8]Employment Data Sectors (wages)'!$A$12:$A$23</definedName>
    <definedName name="_12__123Graph_ACHART_3" hidden="1">'[8]Employment Data Sectors (wages)'!$A$11:$A$8185</definedName>
    <definedName name="_12__123Graph_ACHART_5" hidden="1">'[8]Employment Data Sectors (wages)'!$A$24:$A$35</definedName>
    <definedName name="_123Graph_AB" hidden="1">#REF!</definedName>
    <definedName name="_123Graph_B" hidden="1">#REF!</definedName>
    <definedName name="_123Graph_DB" hidden="1">#REF!</definedName>
    <definedName name="_123Graph_EB" hidden="1">#REF!</definedName>
    <definedName name="_123Graph_FB" hidden="1">#REF!</definedName>
    <definedName name="_132Graph_CB" hidden="1">#REF!</definedName>
    <definedName name="_14__123Graph_ACHART_4" hidden="1">'[8]Employment Data Sectors (wages)'!$A$12:$A$23</definedName>
    <definedName name="_14__123Graph_ACHART_6" hidden="1">'[8]Employment Data Sectors (wages)'!$Y$49:$Y$8103</definedName>
    <definedName name="_16__123Graph_ACHART_5" hidden="1">'[8]Employment Data Sectors (wages)'!$A$24:$A$35</definedName>
    <definedName name="_16__123Graph_ACHART_7" hidden="1">'[8]Employment Data Sectors (wages)'!$Y$8175:$Y$8186</definedName>
    <definedName name="_18__123Graph_ACHART_6" hidden="1">'[8]Employment Data Sectors (wages)'!$Y$49:$Y$8103</definedName>
    <definedName name="_18__123Graph_ACHART_8" hidden="1">'[8]Employment Data Sectors (wages)'!$W$8175:$W$8186</definedName>
    <definedName name="_1992BOPB">#REF!</definedName>
    <definedName name="_20__123Graph_ACHART_7" hidden="1">'[8]Employment Data Sectors (wages)'!$Y$8175:$Y$8186</definedName>
    <definedName name="_20__123Graph_BCHART_1" hidden="1">'[8]Employment Data Sectors (wages)'!$B$8173:$B$8184</definedName>
    <definedName name="_22__123Graph_ACHART_8" hidden="1">'[8]Employment Data Sectors (wages)'!$W$8175:$W$8186</definedName>
    <definedName name="_22__123Graph_BCHART_2" hidden="1">'[8]Employment Data Sectors (wages)'!$B$8173:$B$8184</definedName>
    <definedName name="_24__123Graph_BCHART_1" hidden="1">'[8]Employment Data Sectors (wages)'!$B$8173:$B$8184</definedName>
    <definedName name="_24__123Graph_BCHART_3" hidden="1">'[8]Employment Data Sectors (wages)'!$B$11:$B$8185</definedName>
    <definedName name="_26__123Graph_BCHART_2" hidden="1">'[8]Employment Data Sectors (wages)'!$B$8173:$B$8184</definedName>
    <definedName name="_26__123Graph_BCHART_4" hidden="1">'[8]Employment Data Sectors (wages)'!$B$12:$B$23</definedName>
    <definedName name="_28__123Graph_BCHART_3" hidden="1">'[8]Employment Data Sectors (wages)'!$B$11:$B$8185</definedName>
    <definedName name="_28__123Graph_BCHART_5" hidden="1">'[8]Employment Data Sectors (wages)'!$B$24:$B$35</definedName>
    <definedName name="_2Macros_Import_.qbop">[9]!'[Macros Import].qbop'</definedName>
    <definedName name="_30__123Graph_BCHART_4" hidden="1">'[8]Employment Data Sectors (wages)'!$B$12:$B$23</definedName>
    <definedName name="_30__123Graph_BCHART_6" hidden="1">'[8]Employment Data Sectors (wages)'!$AS$49:$AS$8103</definedName>
    <definedName name="_32__123Graph_BCHART_5" hidden="1">'[8]Employment Data Sectors (wages)'!$B$24:$B$35</definedName>
    <definedName name="_32__123Graph_BCHART_7" hidden="1">'[8]Employment Data Sectors (wages)'!$Y$13:$Y$8187</definedName>
    <definedName name="_34__123Graph_BCHART_6" hidden="1">'[8]Employment Data Sectors (wages)'!$AS$49:$AS$8103</definedName>
    <definedName name="_34__123Graph_BCHART_8" hidden="1">'[8]Employment Data Sectors (wages)'!$W$13:$W$8187</definedName>
    <definedName name="_36__123Graph_BCHART_7" hidden="1">'[8]Employment Data Sectors (wages)'!$Y$13:$Y$8187</definedName>
    <definedName name="_36__123Graph_CCHART_1" hidden="1">'[8]Employment Data Sectors (wages)'!$C$8173:$C$8184</definedName>
    <definedName name="_38__123Graph_BCHART_8" hidden="1">'[8]Employment Data Sectors (wages)'!$W$13:$W$8187</definedName>
    <definedName name="_38__123Graph_CCHART_2" hidden="1">'[8]Employment Data Sectors (wages)'!$C$8173:$C$8184</definedName>
    <definedName name="_4__123Graph_ACHART_1" hidden="1">'[8]Employment Data Sectors (wages)'!$A$8173:$A$8184</definedName>
    <definedName name="_40__123Graph_CCHART_1" hidden="1">'[8]Employment Data Sectors (wages)'!$C$8173:$C$8184</definedName>
    <definedName name="_40__123Graph_CCHART_3" hidden="1">'[8]Employment Data Sectors (wages)'!$C$11:$C$8185</definedName>
    <definedName name="_42__123Graph_CCHART_2" hidden="1">'[8]Employment Data Sectors (wages)'!$C$8173:$C$8184</definedName>
    <definedName name="_42__123Graph_CCHART_4" hidden="1">'[8]Employment Data Sectors (wages)'!$C$12:$C$23</definedName>
    <definedName name="_44__123Graph_CCHART_3" hidden="1">'[8]Employment Data Sectors (wages)'!$C$11:$C$8185</definedName>
    <definedName name="_44__123Graph_CCHART_5" hidden="1">'[8]Employment Data Sectors (wages)'!$C$24:$C$35</definedName>
    <definedName name="_46__123Graph_CCHART_4" hidden="1">'[8]Employment Data Sectors (wages)'!$C$12:$C$23</definedName>
    <definedName name="_46__123Graph_CCHART_6" hidden="1">'[8]Employment Data Sectors (wages)'!$U$49:$U$8103</definedName>
    <definedName name="_48__123Graph_CCHART_5" hidden="1">'[8]Employment Data Sectors (wages)'!$C$24:$C$35</definedName>
    <definedName name="_48__123Graph_CCHART_7" hidden="1">'[8]Employment Data Sectors (wages)'!$Y$14:$Y$25</definedName>
    <definedName name="_50__123Graph_CCHART_6" hidden="1">'[8]Employment Data Sectors (wages)'!$U$49:$U$8103</definedName>
    <definedName name="_50__123Graph_CCHART_8" hidden="1">'[8]Employment Data Sectors (wages)'!$W$14:$W$25</definedName>
    <definedName name="_52__123Graph_CCHART_7" hidden="1">'[8]Employment Data Sectors (wages)'!$Y$14:$Y$25</definedName>
    <definedName name="_52__123Graph_DCHART_7" hidden="1">'[8]Employment Data Sectors (wages)'!$Y$26:$Y$37</definedName>
    <definedName name="_54__123Graph_CCHART_8" hidden="1">'[8]Employment Data Sectors (wages)'!$W$14:$W$25</definedName>
    <definedName name="_54__123Graph_DCHART_8" hidden="1">'[8]Employment Data Sectors (wages)'!$W$26:$W$37</definedName>
    <definedName name="_56__123Graph_DCHART_7" hidden="1">'[8]Employment Data Sectors (wages)'!$Y$26:$Y$37</definedName>
    <definedName name="_56__123Graph_ECHART_7" hidden="1">'[8]Employment Data Sectors (wages)'!$Y$38:$Y$49</definedName>
    <definedName name="_58__123Graph_DCHART_8" hidden="1">'[8]Employment Data Sectors (wages)'!$W$26:$W$37</definedName>
    <definedName name="_58__123Graph_ECHART_8" hidden="1">'[8]Employment Data Sectors (wages)'!$H$86:$H$99</definedName>
    <definedName name="_6__123Graph_ACHART_2" hidden="1">'[8]Employment Data Sectors (wages)'!$A$8173:$A$8184</definedName>
    <definedName name="_60__123Graph_ECHART_7" hidden="1">'[8]Employment Data Sectors (wages)'!$Y$38:$Y$49</definedName>
    <definedName name="_60__123Graph_FCHART_8" hidden="1">'[8]Employment Data Sectors (wages)'!$H$6:$H$17</definedName>
    <definedName name="_62__123Graph_ECHART_8" hidden="1">'[8]Employment Data Sectors (wages)'!$H$86:$H$99</definedName>
    <definedName name="_64__123Graph_FCHART_8" hidden="1">'[8]Employment Data Sectors (wages)'!$H$6:$H$17</definedName>
    <definedName name="_6Macros_Import_.qbop">[9]!'[Macros Import].qbop'</definedName>
    <definedName name="_8__123Graph_ACHART_1" hidden="1">'[8]Employment Data Sectors (wages)'!$A$8173:$A$8184</definedName>
    <definedName name="_8__123Graph_ACHART_3" hidden="1">'[8]Employment Data Sectors (wages)'!$A$11:$A$8185</definedName>
    <definedName name="_BOP1">#REF!</definedName>
    <definedName name="_BOP2">[1]BoP!#REF!</definedName>
    <definedName name="_dat1">'[2]work Q real'!#REF!</definedName>
    <definedName name="_dat2">#REF!</definedName>
    <definedName name="_EXP5">#REF!</definedName>
    <definedName name="_EXP6">#REF!</definedName>
    <definedName name="_EXP7">#REF!</definedName>
    <definedName name="_EXP9">#REF!</definedName>
    <definedName name="_Fill" hidden="1">#REF!</definedName>
    <definedName name="_IMP10">#REF!</definedName>
    <definedName name="_IMP2">#REF!</definedName>
    <definedName name="_IMP4">#REF!</definedName>
    <definedName name="_IMP6">#REF!</definedName>
    <definedName name="_IMP7">#REF!</definedName>
    <definedName name="_IMP8">#REF!</definedName>
    <definedName name="_MTS2">'[3]Annual Tables'!#REF!</definedName>
    <definedName name="_Order1" hidden="1">255</definedName>
    <definedName name="_Order2" hidden="1">255</definedName>
    <definedName name="_OUT1">#REF!</definedName>
    <definedName name="_OUT2">#REF!</definedName>
    <definedName name="_PAG2">[3]Index!#REF!</definedName>
    <definedName name="_PAG3">[3]Index!#REF!</definedName>
    <definedName name="_PAG4">[3]Index!#REF!</definedName>
    <definedName name="_PAG5">[3]Index!#REF!</definedName>
    <definedName name="_PAG6">[3]Index!#REF!</definedName>
    <definedName name="_PAG7">#REF!</definedName>
    <definedName name="_pro2001">[4]pro2001!$A$1:$B$72</definedName>
    <definedName name="_r13">[10]splatnosti!$V$39</definedName>
    <definedName name="_r14">[10]splatnosti!$V$40</definedName>
    <definedName name="_Regression_X" hidden="1">#REF!</definedName>
    <definedName name="_Regression_Y" hidden="1">#REF!</definedName>
    <definedName name="_RES2">[1]RES!#REF!</definedName>
    <definedName name="_RULC">[5]REER!$BA$144:$BA$206</definedName>
    <definedName name="_TAB1">#REF!</definedName>
    <definedName name="_TAB10">#REF!</definedName>
    <definedName name="_TAB12">#REF!</definedName>
    <definedName name="_Tab19">#REF!</definedName>
    <definedName name="_TAB2">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6">#REF!</definedName>
    <definedName name="_Tab27">#REF!</definedName>
    <definedName name="_Tab28">#REF!</definedName>
    <definedName name="_Tab29">#REF!</definedName>
    <definedName name="_TAB3">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4">#REF!</definedName>
    <definedName name="_TAB5">#REF!</definedName>
    <definedName name="_tab6">#REF!</definedName>
    <definedName name="_TAB7">#REF!</definedName>
    <definedName name="_TAB8">#REF!</definedName>
    <definedName name="_tab9">#REF!</definedName>
    <definedName name="_TB41">#REF!</definedName>
    <definedName name="_WEO1">#REF!</definedName>
    <definedName name="_WEO2">#REF!</definedName>
    <definedName name="a">#REF!</definedName>
    <definedName name="aaaaaaaaaaaaaa">[11]!aaaaaaaaaaaaaa</definedName>
    <definedName name="aas">[12]Contents!$A$1:$C$25</definedName>
    <definedName name="aloha" hidden="1">'[13]i2-KA'!#REF!</definedName>
    <definedName name="ANNUALNOM">#REF!</definedName>
    <definedName name="as">'[12]i-REER'!$A$2:$F$104</definedName>
    <definedName name="ASSUM">#REF!</definedName>
    <definedName name="ASSUMB">#REF!</definedName>
    <definedName name="atrade">[9]!atrade</definedName>
    <definedName name="b">#REF!</definedName>
    <definedName name="BAKLANBOPB">#REF!</definedName>
    <definedName name="BAKLANDEBT2B">#REF!</definedName>
    <definedName name="BAKLDEBT1B">#REF!</definedName>
    <definedName name="BASDAT">'[3]Annual Tables'!#REF!</definedName>
    <definedName name="bb" hidden="1">{"Riqfin97",#N/A,FALSE,"Tran";"Riqfinpro",#N/A,FALSE,"Tran"}</definedName>
    <definedName name="bbb" hidden="1">{"Riqfin97",#N/A,FALSE,"Tran";"Riqfinpro",#N/A,FALSE,"Tran"}</definedName>
    <definedName name="bbbbbbbbbbbbbb">[11]!bbbbbbbbbbbbbb</definedName>
    <definedName name="BCA">#N/A</definedName>
    <definedName name="BCA_GDP">#N/A</definedName>
    <definedName name="BE">#N/A</definedName>
    <definedName name="BEA">'[14]WEO-BOP'!#REF!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>#REF!</definedName>
    <definedName name="BER">'[14]WEO-BOP'!#REF!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>'[14]WEO-BOP'!#REF!</definedName>
    <definedName name="BFDI">'[14]WEO-BOP'!#REF!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[11]!BFLD_DF</definedName>
    <definedName name="BFLG">#N/A</definedName>
    <definedName name="BFLG_D">#N/A</definedName>
    <definedName name="BFLG_DF">#N/A</definedName>
    <definedName name="BFO">'[14]WEO-BOP'!#REF!</definedName>
    <definedName name="BFOA">'[14]WEO-BOP'!#REF!</definedName>
    <definedName name="BFOAG">'[14]WEO-BOP'!#REF!</definedName>
    <definedName name="BFOG">'[14]WEO-BOP'!#REF!</definedName>
    <definedName name="BFOL">'[14]WEO-BOP'!#REF!</definedName>
    <definedName name="BFOL_B">'[14]WEO-BOP'!#REF!</definedName>
    <definedName name="BFOL_G">'[14]WEO-BOP'!#REF!</definedName>
    <definedName name="BFOLG">'[14]WEO-BOP'!#REF!</definedName>
    <definedName name="BFP">'[14]WEO-BOP'!#REF!</definedName>
    <definedName name="BFPA">'[14]WEO-BOP'!#REF!</definedName>
    <definedName name="BFPAG">'[14]WEO-BOP'!#REF!</definedName>
    <definedName name="BFPG">'[14]WEO-BOP'!#REF!</definedName>
    <definedName name="BFPL">'[14]WEO-BOP'!#REF!</definedName>
    <definedName name="BFPLD">'[14]WEO-BOP'!#REF!</definedName>
    <definedName name="BFPLDG">'[14]WEO-BOP'!#REF!</definedName>
    <definedName name="BFPLE">'[14]WEO-BOP'!#REF!</definedName>
    <definedName name="BFRA">#N/A</definedName>
    <definedName name="BGS">'[14]WEO-BOP'!#REF!</definedName>
    <definedName name="BI">#N/A</definedName>
    <definedName name="BID">'[14]WEO-BOP'!#REF!</definedName>
    <definedName name="BK">#N/A</definedName>
    <definedName name="BKF">#N/A</definedName>
    <definedName name="BMG">[15]Q6!$E$28:$AH$28</definedName>
    <definedName name="BMII">#N/A</definedName>
    <definedName name="BMIIB">#N/A</definedName>
    <definedName name="BMIIG">#N/A</definedName>
    <definedName name="BMS">'[14]WEO-BOP'!#REF!</definedName>
    <definedName name="Bolivia">#REF!</definedName>
    <definedName name="BOP">#N/A</definedName>
    <definedName name="BOPB">#REF!</definedName>
    <definedName name="BOPMEMOB">#REF!</definedName>
    <definedName name="BRASS">'[14]WEO-BOP'!#REF!</definedName>
    <definedName name="Brazil">#REF!</definedName>
    <definedName name="BTR">'[14]WEO-BOP'!#REF!</definedName>
    <definedName name="BTRG">'[14]WEO-BOP'!#REF!</definedName>
    <definedName name="BUDGET">#REF!</definedName>
    <definedName name="Budget_expenditure">#REF!</definedName>
    <definedName name="Budget_revenue">#REF!</definedName>
    <definedName name="BXG">[15]Q6!$E$26:$AH$26</definedName>
    <definedName name="BXS">'[14]WEO-BOP'!#REF!</definedName>
    <definedName name="BXTSAq">#REF!</definedName>
    <definedName name="CalcMCV_4">#REF!</definedName>
    <definedName name="calcNGS_NGDP">#N/A</definedName>
    <definedName name="CAPACCB">#REF!</definedName>
    <definedName name="cc" hidden="1">{"Riqfin97",#N/A,FALSE,"Tran";"Riqfinpro",#N/A,FALSE,"Tran"}</definedName>
    <definedName name="ccc" hidden="1">{"Riqfin97",#N/A,FALSE,"Tran";"Riqfinpro",#N/A,FALSE,"Tran"}</definedName>
    <definedName name="CCODE">#REF!</definedName>
    <definedName name="cgb">#REF!</definedName>
    <definedName name="cge">#REF!</definedName>
    <definedName name="cgr">#REF!</definedName>
    <definedName name="CONCK">#REF!</definedName>
    <definedName name="Cons">#REF!</definedName>
    <definedName name="CORULCSA">[16]E!$V$15:$V$98</definedName>
    <definedName name="CurrVintage">[17]Current!$D$66</definedName>
    <definedName name="d">"Graf 5"</definedName>
    <definedName name="DABproj">#N/A</definedName>
    <definedName name="DAGproj">#N/A</definedName>
    <definedName name="daily_interest_rates">'[18]daily calculations'!#REF!</definedName>
    <definedName name="DAproj">#N/A</definedName>
    <definedName name="DASD">#N/A</definedName>
    <definedName name="DASDB">#N/A</definedName>
    <definedName name="DASDG">#N/A</definedName>
    <definedName name="data_area">#REF!</definedName>
    <definedName name="_xlnm.Database">#REF!</definedName>
    <definedName name="DATB">[5]REER!$B$144:$B$240</definedName>
    <definedName name="datcr">'[2]Tab ann curr'!#REF!</definedName>
    <definedName name="date">#REF!</definedName>
    <definedName name="date_EXP">[19]Sheet1!$B$1:$G$1</definedName>
    <definedName name="date_FISC">#REF!</definedName>
    <definedName name="dateIntLiq">#REF!</definedName>
    <definedName name="dateMoney">#REF!</definedName>
    <definedName name="dateprofit">[5]C!$A$9:$A$125</definedName>
    <definedName name="dateRates">#REF!</definedName>
    <definedName name="dateRawQ">'[20]Raw Data'!#REF!</definedName>
    <definedName name="dateReal">#REF!</definedName>
    <definedName name="dates">#REF!</definedName>
    <definedName name="dates_w">#REF!</definedName>
    <definedName name="dates1">#REF!</definedName>
    <definedName name="dates2">#REF!</definedName>
    <definedName name="datesb">[16]B!$B$20:$B$134</definedName>
    <definedName name="datesc">#REF!</definedName>
    <definedName name="datesd">#REF!</definedName>
    <definedName name="DATESG">#REF!</definedName>
    <definedName name="datesm">#REF!</definedName>
    <definedName name="datesq">#REF!</definedName>
    <definedName name="datesr">#REF!</definedName>
    <definedName name="datestran">[16]transfer!$A$9:$A$116</definedName>
    <definedName name="datgdp">#REF!</definedName>
    <definedName name="datin1">[5]REER!$B$9:$B$119</definedName>
    <definedName name="datin2">[5]REER!$B$144:$B$253</definedName>
    <definedName name="datq">#REF!</definedName>
    <definedName name="datq1">#REF!</definedName>
    <definedName name="datq2">#REF!</definedName>
    <definedName name="datreer">[5]REER!$B$144:$B$258</definedName>
    <definedName name="datt">#REF!</definedName>
    <definedName name="DBproj">#N/A</definedName>
    <definedName name="dd" hidden="1">{"Riqfin97",#N/A,FALSE,"Tran";"Riqfinpro",#N/A,FALSE,"Tran"}</definedName>
    <definedName name="ddd" hidden="1">{"Riqfin97",#N/A,FALSE,"Tran";"Riqfinpro",#N/A,FALSE,"Tran"}</definedName>
    <definedName name="debt">#REF!</definedName>
    <definedName name="DEBT1">#REF!</definedName>
    <definedName name="DEBT10">#REF!</definedName>
    <definedName name="DEBT11">#REF!</definedName>
    <definedName name="DEBT12">#REF!</definedName>
    <definedName name="DEBT13">#REF!</definedName>
    <definedName name="DEBT14">#REF!</definedName>
    <definedName name="DEBT15">#REF!</definedName>
    <definedName name="DEBT16">#REF!</definedName>
    <definedName name="DEBT1B">#REF!</definedName>
    <definedName name="DEBT2">#REF!</definedName>
    <definedName name="DEBT2B">#REF!</definedName>
    <definedName name="DEBT3">#REF!</definedName>
    <definedName name="DEBT4">#REF!</definedName>
    <definedName name="DEBT5">#REF!</definedName>
    <definedName name="DEBT6">#REF!</definedName>
    <definedName name="DEBT7">#REF!</definedName>
    <definedName name="DEBT8">#REF!</definedName>
    <definedName name="DEBT9">#REF!</definedName>
    <definedName name="debtproj">#REF!</definedName>
    <definedName name="DEFLATORS">#REF!</definedName>
    <definedName name="Department">[21]REER!#REF!</definedName>
    <definedName name="DGproj">#N/A</definedName>
    <definedName name="DLX1.USE">[22]Haver!$A$2:$N$8</definedName>
    <definedName name="DOC">#REF!</definedName>
    <definedName name="dp">[23]DP!$A:$E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>#REF!</definedName>
    <definedName name="e9db">[24]e9!$A$1:$V$49</definedName>
    <definedName name="EDNA">#N/A</definedName>
    <definedName name="EDSSDESCRIPTOR">#REF!</definedName>
    <definedName name="EDSSFILE">#REF!</definedName>
    <definedName name="EDSSNAME">#REF!</definedName>
    <definedName name="EDSSTIME">#REF!</definedName>
    <definedName name="ee" hidden="1">{"Tab1",#N/A,FALSE,"P";"Tab2",#N/A,FALSE,"P"}</definedName>
    <definedName name="EECB">#REF!</definedName>
    <definedName name="eee" hidden="1">{"Tab1",#N/A,FALSE,"P";"Tab2",#N/A,FALSE,"P"}</definedName>
    <definedName name="EISCODE">#REF!</definedName>
    <definedName name="elect">#REF!</definedName>
    <definedName name="Emerging_HTML_AREA">#REF!</definedName>
    <definedName name="EMETEL">#REF!</definedName>
    <definedName name="ENDA">#N/A</definedName>
    <definedName name="ExitWRS">[25]Main!$AB$25</definedName>
    <definedName name="ff" hidden="1">{"Tab1",#N/A,FALSE,"P";"Tab2",#N/A,FALSE,"P"}</definedName>
    <definedName name="fff" hidden="1">{"Tab1",#N/A,FALSE,"P";"Tab2",#N/A,FALSE,"P"}</definedName>
    <definedName name="Fig8.2a">#REF!</definedName>
    <definedName name="finan">#REF!</definedName>
    <definedName name="finan1">#REF!</definedName>
    <definedName name="Financing" hidden="1">{"Tab1",#N/A,FALSE,"P";"Tab2",#N/A,FALSE,"P"}</definedName>
    <definedName name="FISUM">#REF!</definedName>
    <definedName name="FLOPEC">#REF!</definedName>
    <definedName name="FMB">#REF!</definedName>
    <definedName name="FODESEC">#REF!</definedName>
    <definedName name="FOREXPORT">[5]H!$A$2:$F$86</definedName>
    <definedName name="FUNDOBL">#REF!</definedName>
    <definedName name="FUNDOBLB">#REF!</definedName>
    <definedName name="g">#REF!</definedName>
    <definedName name="GCB">#REF!</definedName>
    <definedName name="GCB_NGDP">#N/A</definedName>
    <definedName name="GCEI">#REF!</definedName>
    <definedName name="GCENL">#REF!</definedName>
    <definedName name="GCND">#REF!</definedName>
    <definedName name="GCND_NGDP">#REF!</definedName>
    <definedName name="GCRG">#REF!</definedName>
    <definedName name="ggb">'[26]budget-G'!$A$1:$W$109</definedName>
    <definedName name="GGB_NGDP">#N/A</definedName>
    <definedName name="ggbeu">#REF!</definedName>
    <definedName name="ggblg">#REF!</definedName>
    <definedName name="ggbls">#REF!</definedName>
    <definedName name="ggbss">#REF!</definedName>
    <definedName name="gge">[26]Expenditures!$A$1:$AC$62</definedName>
    <definedName name="GGED">#REF!</definedName>
    <definedName name="GGEI">#REF!</definedName>
    <definedName name="GGENL">#REF!</definedName>
    <definedName name="ggg" hidden="1">{"Riqfin97",#N/A,FALSE,"Tran";"Riqfinpro",#N/A,FALSE,"Tran"}</definedName>
    <definedName name="ggggg" hidden="1">'[27]J(Priv.Cap)'!#REF!</definedName>
    <definedName name="ggggggg">[11]!ggggggg</definedName>
    <definedName name="GGND">#REF!</definedName>
    <definedName name="ggr">[26]Revenues!$A$1:$AD$58</definedName>
    <definedName name="GGRG">#REF!</definedName>
    <definedName name="hhh" hidden="1">'[28]J(Priv.Cap)'!#REF!</definedName>
    <definedName name="hhhhhhh">[11]!hhhhhhh</definedName>
    <definedName name="CHART">#REF!</definedName>
    <definedName name="CHILE">#REF!</definedName>
    <definedName name="CHK">#REF!</definedName>
    <definedName name="i">#REF!</definedName>
    <definedName name="IESS">#REF!</definedName>
    <definedName name="ii" hidden="1">{"Tab1",#N/A,FALSE,"P";"Tab2",#N/A,FALSE,"P"}</definedName>
    <definedName name="ima">#REF!</definedName>
    <definedName name="IN1_">#REF!</definedName>
    <definedName name="IN2_">#REF!</definedName>
    <definedName name="INB">[16]B!$K$6:$T$6</definedName>
    <definedName name="INC">[16]C!$H$6:$I$6</definedName>
    <definedName name="ind">#REF!</definedName>
    <definedName name="INECEL">#REF!</definedName>
    <definedName name="inflation" hidden="1">[29]TAB34!#REF!</definedName>
    <definedName name="INPUT_2">[1]Input!#REF!</definedName>
    <definedName name="INPUT_4">[1]Input!#REF!</definedName>
    <definedName name="jj" hidden="1">{"Riqfin97",#N/A,FALSE,"Tran";"Riqfinpro",#N/A,FALSE,"Tran"}</definedName>
    <definedName name="jjj" hidden="1">[30]M!#REF!</definedName>
    <definedName name="jjjjjj" hidden="1">'[27]J(Priv.Cap)'!#REF!</definedName>
    <definedName name="kk" hidden="1">{"Tab1",#N/A,FALSE,"P";"Tab2",#N/A,FALSE,"P"}</definedName>
    <definedName name="kkk" hidden="1">{"Tab1",#N/A,FALSE,"P";"Tab2",#N/A,FALSE,"P"}</definedName>
    <definedName name="kkkk" hidden="1">[31]M!#REF!</definedName>
    <definedName name="Konto">#REF!</definedName>
    <definedName name="kumul1">#REF!</definedName>
    <definedName name="kumul2">#REF!</definedName>
    <definedName name="kvart1">#REF!</definedName>
    <definedName name="kvart2">#REF!</definedName>
    <definedName name="kvart3">#REF!</definedName>
    <definedName name="kvart4">#REF!</definedName>
    <definedName name="ll" hidden="1">{"Tab1",#N/A,FALSE,"P";"Tab2",#N/A,FALSE,"P"}</definedName>
    <definedName name="lll" hidden="1">{"Riqfin97",#N/A,FALSE,"Tran";"Riqfinpro",#N/A,FALSE,"Tran"}</definedName>
    <definedName name="llll" hidden="1">[30]M!#REF!</definedName>
    <definedName name="ls">[23]LS!$A:$E</definedName>
    <definedName name="LUR">#N/A</definedName>
    <definedName name="Malaysia">#REF!</definedName>
    <definedName name="MCV">#N/A</definedName>
    <definedName name="MCV_B">#N/A</definedName>
    <definedName name="MCV_B1">'[14]WEO-BOP'!#REF!</definedName>
    <definedName name="MCV_D">#N/A</definedName>
    <definedName name="MCV_N">#N/A</definedName>
    <definedName name="MCV_T">#N/A</definedName>
    <definedName name="MENORES">#REF!</definedName>
    <definedName name="mesec1">#REF!</definedName>
    <definedName name="mesec2">#REF!</definedName>
    <definedName name="mf" hidden="1">{"Tab1",#N/A,FALSE,"P";"Tab2",#N/A,FALSE,"P"}</definedName>
    <definedName name="MFISCAL">'[3]Annual Raw Data'!#REF!</definedName>
    <definedName name="mflowsa">[9]!mflowsa</definedName>
    <definedName name="mflowsq">[9]!mflowsq</definedName>
    <definedName name="MICRO">#REF!</definedName>
    <definedName name="MISC3">#REF!</definedName>
    <definedName name="MISC4">[1]OUTPUT!#REF!</definedName>
    <definedName name="mmm" hidden="1">{"Riqfin97",#N/A,FALSE,"Tran";"Riqfinpro",#N/A,FALSE,"Tran"}</definedName>
    <definedName name="mmmm" hidden="1">{"Tab1",#N/A,FALSE,"P";"Tab2",#N/A,FALSE,"P"}</definedName>
    <definedName name="MON_SM">#REF!</definedName>
    <definedName name="MONF_SM">#REF!</definedName>
    <definedName name="MONTH">[5]REER!$D$140:$E$199</definedName>
    <definedName name="mstocksa">[9]!mstocksa</definedName>
    <definedName name="mstocksq">[9]!mstocksq</definedName>
    <definedName name="Municipios">#REF!</definedName>
    <definedName name="NACTCURRENT">#REF!</definedName>
    <definedName name="nam1out">#REF!</definedName>
    <definedName name="nam2in">#REF!</definedName>
    <definedName name="nam2out">#REF!</definedName>
    <definedName name="NAMB">[5]REER!$AY$143:$BB$143</definedName>
    <definedName name="namcr">'[2]Tab ann curr'!#REF!</definedName>
    <definedName name="namcs">'[2]Tab ann cst'!#REF!</definedName>
    <definedName name="name_AD">[19]Sheet1!$A$20</definedName>
    <definedName name="name_EXP">[19]Sheet1!$N$54:$N$71</definedName>
    <definedName name="name_FISC">#REF!</definedName>
    <definedName name="nameIntLiq">#REF!</definedName>
    <definedName name="nameMoney">#REF!</definedName>
    <definedName name="nameRATES">#REF!</definedName>
    <definedName name="nameRAWQ">'[20]Raw Data'!#REF!</definedName>
    <definedName name="nameReal">#REF!</definedName>
    <definedName name="names">#REF!</definedName>
    <definedName name="NAMES_fidr_r">[18]monthly!#REF!</definedName>
    <definedName name="names_figb_r">[18]monthly!#REF!</definedName>
    <definedName name="names_w">#REF!</definedName>
    <definedName name="names1in">#REF!</definedName>
    <definedName name="NAMESB">#REF!</definedName>
    <definedName name="namesc">#REF!</definedName>
    <definedName name="NAMESG">#REF!</definedName>
    <definedName name="namesm">#REF!</definedName>
    <definedName name="NAMESQ">#REF!</definedName>
    <definedName name="namesr">#REF!</definedName>
    <definedName name="namestran">[16]transfer!$C$1:$O$1</definedName>
    <definedName name="namgdp">#REF!</definedName>
    <definedName name="NAMIN">#REF!</definedName>
    <definedName name="namin1">[5]REER!$F$1:$BP$1</definedName>
    <definedName name="namin2">[5]REER!$F$138:$AA$138</definedName>
    <definedName name="namind">'[2]work Q real'!#REF!</definedName>
    <definedName name="naminm">#REF!</definedName>
    <definedName name="naminq">#REF!</definedName>
    <definedName name="namm">#REF!</definedName>
    <definedName name="NAMOUT">#REF!</definedName>
    <definedName name="namout1">[5]REER!$F$2:$AA$2</definedName>
    <definedName name="namoutm">#REF!</definedName>
    <definedName name="namoutq">#REF!</definedName>
    <definedName name="namprofit">[5]C!$O$1:$Z$1</definedName>
    <definedName name="namq">#REF!</definedName>
    <definedName name="namq1">#REF!</definedName>
    <definedName name="namq2">#REF!</definedName>
    <definedName name="namreer">[5]REER!$AY$143:$BF$143</definedName>
    <definedName name="namsgdp">#REF!</definedName>
    <definedName name="namtin">#REF!</definedName>
    <definedName name="namtout">#REF!</definedName>
    <definedName name="namulc">[5]REER!$BI$1:$BP$1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>[5]REER!$AY$144:$AY$206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hidden="1">{"Riqfin97",#N/A,FALSE,"Tran";"Riqfinpro",#N/A,FALSE,"Tran"}</definedName>
    <definedName name="nnn" hidden="1">{"Tab1",#N/A,FALSE,"P";"Tab2",#N/A,FALSE,"P"}</definedName>
    <definedName name="NOMINAL">#REF!</definedName>
    <definedName name="NTDD_RG">[11]!NTDD_RG</definedName>
    <definedName name="NX">#N/A</definedName>
    <definedName name="NX_R">#N/A</definedName>
    <definedName name="NXG_RG">#N/A</definedName>
    <definedName name="obce">'[32]NOVA legislativa'!$M$2</definedName>
    <definedName name="_xlnm.Print_Area">#N/A</definedName>
    <definedName name="Odh">#REF!</definedName>
    <definedName name="oo" hidden="1">{"Riqfin97",#N/A,FALSE,"Tran";"Riqfinpro",#N/A,FALSE,"Tran"}</definedName>
    <definedName name="ooo" hidden="1">{"Tab1",#N/A,FALSE,"P";"Tab2",#N/A,FALSE,"P"}</definedName>
    <definedName name="OS2015_new">#REF!</definedName>
    <definedName name="other">#REF!</definedName>
    <definedName name="Otras_Residuales">#REF!</definedName>
    <definedName name="out">[33]output!$A$3:$P$128</definedName>
    <definedName name="OUTB">[16]B!$D$6:$H$6</definedName>
    <definedName name="outc">[16]C!$C$6:$D$6</definedName>
    <definedName name="output">#REF!</definedName>
    <definedName name="output_projections">[34]projections!$A$3:$R$108</definedName>
    <definedName name="output1">[13]output!$A$1:$J$122</definedName>
    <definedName name="p" hidden="1">{"Riqfin97",#N/A,FALSE,"Tran";"Riqfinpro",#N/A,FALSE,"Tran"}</definedName>
    <definedName name="Page_4">#REF!</definedName>
    <definedName name="page2">#REF!</definedName>
    <definedName name="pata" hidden="1">{"Tab1",#N/A,FALSE,"P";"Tab2",#N/A,FALSE,"P"}</definedName>
    <definedName name="PCPIG">#N/A</definedName>
    <definedName name="Petroecuador">#REF!</definedName>
    <definedName name="pchar00memu.m">[18]monthly!#REF!</definedName>
    <definedName name="podatki">#REF!</definedName>
    <definedName name="Ports">#REF!</definedName>
    <definedName name="pp" hidden="1">{"Riqfin97",#N/A,FALSE,"Tran";"Riqfinpro",#N/A,FALSE,"Tran"}</definedName>
    <definedName name="ppp" hidden="1">{"Riqfin97",#N/A,FALSE,"Tran";"Riqfinpro",#N/A,FALSE,"Tran"}</definedName>
    <definedName name="PPPWGT">#N/A</definedName>
    <definedName name="pri">#REF!</definedName>
    <definedName name="Print">#REF!</definedName>
    <definedName name="PRINT1">[35]Index!#REF!</definedName>
    <definedName name="PRINT2">[35]Index!#REF!</definedName>
    <definedName name="PRINT3">[35]Index!#REF!</definedName>
    <definedName name="PrintThis_Links">[25]Links!$A$1:$F$33</definedName>
    <definedName name="profit">[5]C!$O$1:$T$1</definedName>
    <definedName name="prorač">[36]Prorač!$1:$1048576</definedName>
    <definedName name="Q6_">#REF!</definedName>
    <definedName name="QFISCAL">'[3]Quarterly Raw Data'!#REF!</definedName>
    <definedName name="qq" hidden="1">'[28]J(Priv.Cap)'!#REF!</definedName>
    <definedName name="qtab_35">'[37]i1-CA'!#REF!</definedName>
    <definedName name="QTAB7">'[3]Quarterly MacroFlow'!#REF!</definedName>
    <definedName name="QTAB7A">'[3]Quarterly MacroFlow'!#REF!</definedName>
    <definedName name="quest1">#REF!</definedName>
    <definedName name="quest2">#REF!</definedName>
    <definedName name="quest3">#REF!</definedName>
    <definedName name="quest4">#REF!</definedName>
    <definedName name="quest5">#REF!</definedName>
    <definedName name="quest6">#REF!</definedName>
    <definedName name="quest7">#REF!</definedName>
    <definedName name="QW">#REF!</definedName>
    <definedName name="REAL">#REF!</definedName>
    <definedName name="REALANNUAL">#REF!</definedName>
    <definedName name="realizacia">[38]Sheet1!$A$1:$I$406</definedName>
    <definedName name="realizacija">[38]Sheet1!$A$1:$I$406</definedName>
    <definedName name="REALNACT">#REF!</definedName>
    <definedName name="red_26">#REF!</definedName>
    <definedName name="red_33">#REF!</definedName>
    <definedName name="red_34">#REF!</definedName>
    <definedName name="red_35">#REF!</definedName>
    <definedName name="REDTbl3">#REF!</definedName>
    <definedName name="REDTbl4">#REF!</definedName>
    <definedName name="REDTbl5">#REF!</definedName>
    <definedName name="REDTbl6">#REF!</definedName>
    <definedName name="REDTbl7">#REF!</definedName>
    <definedName name="REERCPI">[5]REER!$AZ$144:$AZ$206</definedName>
    <definedName name="REERPPI">[5]REER!$BB$144:$BB$206</definedName>
    <definedName name="REGISTERALL">#REF!</definedName>
    <definedName name="RGDPA">#REF!</definedName>
    <definedName name="RgFdPartCsource">#REF!</definedName>
    <definedName name="RgFdPartEseries">#REF!</definedName>
    <definedName name="RgFdPartEsource">#REF!</definedName>
    <definedName name="RgFdReptCSeries">#REF!</definedName>
    <definedName name="RgFdReptCsource">#REF!</definedName>
    <definedName name="RgFdReptEseries">#REF!</definedName>
    <definedName name="RgFdReptEsource">#REF!</definedName>
    <definedName name="RgFdSAMethod">#REF!</definedName>
    <definedName name="RgFdTbBper">#REF!</definedName>
    <definedName name="RgFdTbCreate">#REF!</definedName>
    <definedName name="RgFdTbEper">#REF!</definedName>
    <definedName name="RGFdTbFoot">#REF!</definedName>
    <definedName name="RgFdTbFreq">#REF!</definedName>
    <definedName name="RgFdTbFreqVal">#REF!</definedName>
    <definedName name="RgFdTbSendto">#REF!</definedName>
    <definedName name="RgFdWgtMethod">#REF!</definedName>
    <definedName name="RGSPA">#REF!</definedName>
    <definedName name="rngBefore">[25]Main!$AB$26</definedName>
    <definedName name="rngDepartmentDrive">[25]Main!$AB$23</definedName>
    <definedName name="rngEMailAddress">[25]Main!$AB$20</definedName>
    <definedName name="rngErrorSort">[25]ErrCheck!$A$4</definedName>
    <definedName name="rngLastSave">[25]Main!$G$19</definedName>
    <definedName name="rngLastSent">[25]Main!$G$18</definedName>
    <definedName name="rngLastUpdate">[25]Links!$D$2</definedName>
    <definedName name="rngNeedsUpdate">[25]Links!$E$2</definedName>
    <definedName name="rngNews">[25]Main!$AB$27</definedName>
    <definedName name="rngQuestChecked">[25]ErrCheck!$A$3</definedName>
    <definedName name="rr" hidden="1">{"Riqfin97",#N/A,FALSE,"Tran";"Riqfinpro",#N/A,FALSE,"Tran"}</definedName>
    <definedName name="rrr" hidden="1">{"Riqfin97",#N/A,FALSE,"Tran";"Riqfinpro",#N/A,FALSE,"Tran"}</definedName>
    <definedName name="RULCPPI">[5]C!$O$9:$O$71</definedName>
    <definedName name="SECTORS">#REF!</definedName>
    <definedName name="seitable">'[39]Sel. Ind. Tbl'!$A$3:$G$75</definedName>
    <definedName name="SprejetiProracun">#REF!</definedName>
    <definedName name="SR_3">#REF!</definedName>
    <definedName name="SR_5">#REF!</definedName>
    <definedName name="SS">[40]IMATA!$B$45:$B$108</definedName>
    <definedName name="T1.13">#REF!</definedName>
    <definedName name="t2q">#REF!</definedName>
    <definedName name="TAB1A">#REF!</definedName>
    <definedName name="TAB1CK">#REF!</definedName>
    <definedName name="Tab25a">#REF!</definedName>
    <definedName name="Tab25b">#REF!</definedName>
    <definedName name="TAB2A">#REF!</definedName>
    <definedName name="TAB5A">#REF!</definedName>
    <definedName name="TAB6A">'[3]Annual Tables'!#REF!</definedName>
    <definedName name="TAB6B">'[3]Annual Tables'!#REF!</definedName>
    <definedName name="TAB6C">#REF!</definedName>
    <definedName name="TAB7A">#REF!</definedName>
    <definedName name="tabC1">#REF!</definedName>
    <definedName name="tabC2">#REF!</definedName>
    <definedName name="Tabela_6a">#REF!</definedName>
    <definedName name="tabela3a">'[41]Table 1'!#REF!</definedName>
    <definedName name="Tabelaxx">#REF!</definedName>
    <definedName name="tabF">#REF!</definedName>
    <definedName name="tabH">#REF!</definedName>
    <definedName name="tabI">#REF!</definedName>
    <definedName name="Table__47">[42]RED47!$A$1:$I$53</definedName>
    <definedName name="Table_2._Country_X___Public_Sector_Financing_1">#REF!</definedName>
    <definedName name="Table_4SR">#REF!</definedName>
    <definedName name="Table_debt">[43]Table!$A$3:$AB$73</definedName>
    <definedName name="TABLE1">#REF!</definedName>
    <definedName name="Table1printarea">#REF!</definedName>
    <definedName name="table30">#REF!</definedName>
    <definedName name="TABLE31">#REF!</definedName>
    <definedName name="TABLE32">#REF!</definedName>
    <definedName name="TABLE33">#REF!</definedName>
    <definedName name="TABLE4">#REF!</definedName>
    <definedName name="table6">#REF!</definedName>
    <definedName name="table9">#REF!</definedName>
    <definedName name="TAME">#REF!</definedName>
    <definedName name="Tbl_GFN">[43]Table_GEF!$B$2:$T$53</definedName>
    <definedName name="tblChecks">[25]ErrCheck!$A$3:$E$5</definedName>
    <definedName name="tblLinks">[25]Links!$A$4:$F$33</definedName>
    <definedName name="TEMP">[44]Data!#REF!</definedName>
    <definedName name="TMG_D">[15]Q5!$E$23:$AH$23</definedName>
    <definedName name="TMGO">#N/A</definedName>
    <definedName name="TOWEO">#REF!</definedName>
    <definedName name="TRADE3">[1]Trade!#REF!</definedName>
    <definedName name="trans">#REF!</definedName>
    <definedName name="Transfer_check">#REF!</definedName>
    <definedName name="TRANSNAVE">#REF!</definedName>
    <definedName name="tt" hidden="1">{"Tab1",#N/A,FALSE,"P";"Tab2",#N/A,FALSE,"P"}</definedName>
    <definedName name="ttt" hidden="1">{"Tab1",#N/A,FALSE,"P";"Tab2",#N/A,FALSE,"P"}</definedName>
    <definedName name="ttttt" hidden="1">[30]M!#REF!</definedName>
    <definedName name="TTTTTTTTTTTT">[11]!TTTTTTTTTTTT</definedName>
    <definedName name="TXG_D">#N/A</definedName>
    <definedName name="TXGO">#N/A</definedName>
    <definedName name="u163lnulcm_x_et.m">[18]monthly!#REF!</definedName>
    <definedName name="ULC_CZ">[5]REER!$BU$144:$BU$206</definedName>
    <definedName name="ULC_PART">[5]REER!$BR$144:$BR$206</definedName>
    <definedName name="Universities">#REF!</definedName>
    <definedName name="Uruguay">'[45]PDR vulnerability table'!$A$3:$E$65</definedName>
    <definedName name="USERNAME">#REF!</definedName>
    <definedName name="uu" hidden="1">{"Riqfin97",#N/A,FALSE,"Tran";"Riqfinpro",#N/A,FALSE,"Tran"}</definedName>
    <definedName name="uuu" hidden="1">{"Riqfin97",#N/A,FALSE,"Tran";"Riqfinpro",#N/A,FALSE,"Tran"}</definedName>
    <definedName name="UUUUUUUUUUU">[11]!UUUUUUUUUUU</definedName>
    <definedName name="ValidationList">#REF!</definedName>
    <definedName name="VeljavniProracun">#REF!</definedName>
    <definedName name="Venezuela">#REF!</definedName>
    <definedName name="VUC">'[32]NOVA legislativa'!$M$3</definedName>
    <definedName name="vv" hidden="1">{"Tab1",#N/A,FALSE,"P";"Tab2",#N/A,FALSE,"P"}</definedName>
    <definedName name="vvv" hidden="1">{"Tab1",#N/A,FALSE,"P";"Tab2",#N/A,FALSE,"P"}</definedName>
    <definedName name="we11pcpi.m">[18]monthly!#REF!</definedName>
    <definedName name="wrn.Program." hidden="1">{"Tab1",#N/A,FALSE,"P";"Tab2",#N/A,FALSE,"P"}</definedName>
    <definedName name="wrn.Riqfin." hidden="1">{"Riqfin97",#N/A,FALSE,"Tran";"Riqfinpro",#N/A,FALSE,"Tran"}</definedName>
    <definedName name="ww" hidden="1">[30]M!#REF!</definedName>
    <definedName name="www" hidden="1">{"Riqfin97",#N/A,FALSE,"Tran";"Riqfinpro",#N/A,FALSE,"Tran"}</definedName>
    <definedName name="XR">[5]REER!$AT$140:$BA$199</definedName>
    <definedName name="xx" hidden="1">{"Riqfin97",#N/A,FALSE,"Tran";"Riqfinpro",#N/A,FALSE,"Tran"}</definedName>
    <definedName name="xxWRS_1">#REF!</definedName>
    <definedName name="xxWRS_10">#REF!</definedName>
    <definedName name="xxWRS_11">#REF!</definedName>
    <definedName name="xxWRS_12">#REF!</definedName>
    <definedName name="xxWRS_2">#REF!</definedName>
    <definedName name="xxWRS_6">#REF!</definedName>
    <definedName name="xxWRS_7">#REF!</definedName>
    <definedName name="xxWRS_8">#REF!</definedName>
    <definedName name="xxWRS_9">#REF!</definedName>
    <definedName name="xxxx" hidden="1">{"Riqfin97",#N/A,FALSE,"Tran";"Riqfinpro",#N/A,FALSE,"Tran"}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Z_95224721_0485_11D4_BFD1_00508B5F4DA4_.wvu.Cols" hidden="1">#REF!</definedName>
    <definedName name="zpiz">[23]ZPIZ!$A:$F</definedName>
    <definedName name="zz" hidden="1">{"Tab1",#N/A,FALSE,"P";"Tab2",#N/A,FALSE,"P"}</definedName>
    <definedName name="zzzs">[23]ZZZS!$A:$E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5" l="1"/>
  <c r="G5" i="15"/>
  <c r="H5" i="15"/>
  <c r="E5" i="15"/>
  <c r="J5" i="15" l="1"/>
  <c r="I5" i="15"/>
  <c r="I43" i="18" l="1"/>
  <c r="G43" i="18"/>
  <c r="H43" i="18"/>
  <c r="K53" i="5"/>
  <c r="I53" i="5"/>
  <c r="J53" i="5"/>
  <c r="H53" i="5"/>
  <c r="K43" i="5" l="1"/>
  <c r="J43" i="5"/>
  <c r="I43" i="5"/>
  <c r="H39" i="5" l="1"/>
  <c r="K39" i="5" l="1"/>
  <c r="G39" i="5"/>
  <c r="G40" i="5" s="1"/>
  <c r="I39" i="5" l="1"/>
  <c r="J39" i="5"/>
  <c r="H8" i="2"/>
  <c r="I8" i="2"/>
  <c r="G8" i="2"/>
  <c r="H7" i="2"/>
  <c r="I7" i="2"/>
  <c r="G7" i="2"/>
  <c r="H5" i="2"/>
  <c r="I5" i="2"/>
  <c r="G5" i="2"/>
  <c r="G4" i="2"/>
  <c r="I4" i="2" l="1"/>
  <c r="G6" i="1" l="1"/>
  <c r="H6" i="2" l="1"/>
  <c r="I6" i="2"/>
  <c r="H43" i="5"/>
  <c r="G6" i="2" s="1"/>
  <c r="H4" i="2"/>
  <c r="H8" i="1" l="1"/>
  <c r="G8" i="1" l="1"/>
  <c r="G9" i="1" s="1"/>
  <c r="H9" i="1" s="1"/>
  <c r="H6" i="1"/>
</calcChain>
</file>

<file path=xl/sharedStrings.xml><?xml version="1.0" encoding="utf-8"?>
<sst xmlns="http://schemas.openxmlformats.org/spreadsheetml/2006/main" count="405" uniqueCount="199">
  <si>
    <t>rast v %</t>
  </si>
  <si>
    <t>Čisté národne financované primárne výdavky (NFPE)</t>
  </si>
  <si>
    <t>Kumulatívny rast NFPE</t>
  </si>
  <si>
    <t>Deflátor HDP</t>
  </si>
  <si>
    <t>% HDP</t>
  </si>
  <si>
    <t>Čisté pôžičky poskytnuté / prijaté verejnej správy</t>
  </si>
  <si>
    <t>Štrukturálne saldo</t>
  </si>
  <si>
    <t>Primárne štrukturálne saldo</t>
  </si>
  <si>
    <t>Hrubý dlh</t>
  </si>
  <si>
    <t>Zmena hrubého dlhu</t>
  </si>
  <si>
    <t>mld. eur</t>
  </si>
  <si>
    <t>Hrubý domáci produkt</t>
  </si>
  <si>
    <t>Reálny HDP</t>
  </si>
  <si>
    <t>Nominálny HDP</t>
  </si>
  <si>
    <t>Dekompozícia reálneho HDP</t>
  </si>
  <si>
    <t>Konečná spotreba domácností a NISD</t>
  </si>
  <si>
    <t>Konečná spotreba verejnej správy</t>
  </si>
  <si>
    <t>Tvorba hrubého fixného kapitálu</t>
  </si>
  <si>
    <t>Zmena stavu zásob a čisté nadobudnutie cenností</t>
  </si>
  <si>
    <t>Export tovarov a služieb</t>
  </si>
  <si>
    <t>Import tovarov a služieb</t>
  </si>
  <si>
    <t>Príspevky k reálnemu HDP</t>
  </si>
  <si>
    <t>Domáci dopyt spolu</t>
  </si>
  <si>
    <t>Saldo zahraničného obchodu s výrobkami a službami</t>
  </si>
  <si>
    <t>Deflátory a HICP</t>
  </si>
  <si>
    <t>Deflátor domácej spotreby</t>
  </si>
  <si>
    <t>p.m. HICP</t>
  </si>
  <si>
    <t>Deflátor spotreby verejnej správy</t>
  </si>
  <si>
    <t>Deflátor exportných cien</t>
  </si>
  <si>
    <t>Deflátor importných cien</t>
  </si>
  <si>
    <t>Trh práce</t>
  </si>
  <si>
    <t>Deflátor investícií</t>
  </si>
  <si>
    <t>Domáca zamestnanosť (v tisícoch ľudí, národné účty)</t>
  </si>
  <si>
    <t>Priemerný ročný počet odpracovaných hodín na zamestnanca</t>
  </si>
  <si>
    <t>Reálny HDP na zamestnanca</t>
  </si>
  <si>
    <t>Reálny HDP na odpracovanú hodinu</t>
  </si>
  <si>
    <t>Kompenzácie zamestnancov (mld. eur)</t>
  </si>
  <si>
    <t>Nezamestnanosť (%)</t>
  </si>
  <si>
    <t>Potenciálne HDP</t>
  </si>
  <si>
    <t>Príspevky v potenciálnemu rastu</t>
  </si>
  <si>
    <t>Práca</t>
  </si>
  <si>
    <t>Kapitál</t>
  </si>
  <si>
    <t>TFP</t>
  </si>
  <si>
    <t>Produkčná medzera (% k potenciálnemu HDP)</t>
  </si>
  <si>
    <t>Potenciálny produkt a jeho komponenty</t>
  </si>
  <si>
    <t>Krátkodobá úroková miera (%, ročný priemer)</t>
  </si>
  <si>
    <t>Dlhodobá úroková miera (%, ročný priemer)</t>
  </si>
  <si>
    <t xml:space="preserve"> -</t>
  </si>
  <si>
    <t xml:space="preserve"> - </t>
  </si>
  <si>
    <t>Výmenný kurz USD/EUR (ročný priemer)</t>
  </si>
  <si>
    <t>Reálny rast svetovej ekonomiky, mimo EÚ (rast)</t>
  </si>
  <si>
    <t>Reálny HDP EÚ (rast)</t>
  </si>
  <si>
    <t>Svetový objem importu, mimo EÚ (rast)</t>
  </si>
  <si>
    <t>ESA kód</t>
  </si>
  <si>
    <t>Príjmy</t>
  </si>
  <si>
    <t>D.2</t>
  </si>
  <si>
    <t>D.5</t>
  </si>
  <si>
    <t>D.61</t>
  </si>
  <si>
    <t>Dane na produkciu a import</t>
  </si>
  <si>
    <t>Sociálne odvody</t>
  </si>
  <si>
    <t>Kapitálové dane</t>
  </si>
  <si>
    <t>Bežné dane z príjmu a bohatstva</t>
  </si>
  <si>
    <t>Ostatné kapitálové príjmy</t>
  </si>
  <si>
    <t>Ostatné bežné príjmy</t>
  </si>
  <si>
    <t>TR</t>
  </si>
  <si>
    <t>Kompenzácie zamestnancov</t>
  </si>
  <si>
    <t>Medzispotreba</t>
  </si>
  <si>
    <t>Subvencie</t>
  </si>
  <si>
    <t>Ostatné bežné transfery</t>
  </si>
  <si>
    <t>Z toho: Národne financované verejné investície</t>
  </si>
  <si>
    <t>Kapitálové transfery</t>
  </si>
  <si>
    <t>Ostatné kapitálové výdavky</t>
  </si>
  <si>
    <t>Národne financované primárne výdavky</t>
  </si>
  <si>
    <t>Výsledok hospodárenia</t>
  </si>
  <si>
    <t>B.9</t>
  </si>
  <si>
    <t>B.9-D.41p</t>
  </si>
  <si>
    <t>Cyklické očistenie</t>
  </si>
  <si>
    <t>Dlh</t>
  </si>
  <si>
    <t>Príspevky k zmene hrubého dlhu</t>
  </si>
  <si>
    <t>Efekt snehovej gule</t>
  </si>
  <si>
    <t>Primárne saldo (= mínus 32)</t>
  </si>
  <si>
    <t>p.m. Implicitná úroková miera dlhu (= 14 / dlh (t-1))</t>
  </si>
  <si>
    <t>%</t>
  </si>
  <si>
    <t>P.11+P.12+P.131+D.39+D.4+D.7</t>
  </si>
  <si>
    <t>D.91</t>
  </si>
  <si>
    <t>D.92+D..99</t>
  </si>
  <si>
    <t>D.7EU+D.9EU</t>
  </si>
  <si>
    <t>D.1</t>
  </si>
  <si>
    <t>P.2</t>
  </si>
  <si>
    <t>D.41</t>
  </si>
  <si>
    <t>D.62</t>
  </si>
  <si>
    <t>D.632</t>
  </si>
  <si>
    <t>D.3</t>
  </si>
  <si>
    <t>D.29+(D.4-D.41)+D.5+D.7+D.8</t>
  </si>
  <si>
    <t>P.51</t>
  </si>
  <si>
    <t>D.9</t>
  </si>
  <si>
    <t>P.52+P.53+NP</t>
  </si>
  <si>
    <t>TE</t>
  </si>
  <si>
    <t>Sociálne dávky okrem naturálnych sociálnych transferov</t>
  </si>
  <si>
    <t>Naturálne sociálne transfery</t>
  </si>
  <si>
    <t>TABUĽKA 1a – Fiškálny záväzok</t>
  </si>
  <si>
    <t>TABUĽKA 1b – Hlavné ukazovatele</t>
  </si>
  <si>
    <t>TABUĽKA 2 – Makroekonomický scenár</t>
  </si>
  <si>
    <t>Zosúladenie deficitu a dlhu (= 36-38-39)</t>
  </si>
  <si>
    <t>TABUĽKA 3 – Externé predpoklady</t>
  </si>
  <si>
    <t>Cena ropy (Brent, USD/barel)</t>
  </si>
  <si>
    <t>Výdavky</t>
  </si>
  <si>
    <t>n/a</t>
  </si>
  <si>
    <t>Reálny rast HDP</t>
  </si>
  <si>
    <t>Odporúčanie Rady EÚ</t>
  </si>
  <si>
    <t>Skutočnosť / prognóza</t>
  </si>
  <si>
    <t>1a</t>
  </si>
  <si>
    <t>2a</t>
  </si>
  <si>
    <t>1b</t>
  </si>
  <si>
    <t>2b</t>
  </si>
  <si>
    <t>Zdroj: MF SR</t>
  </si>
  <si>
    <t>Výmenný kurz NAC/EUR (iba nečlenovia eurozóny)</t>
  </si>
  <si>
    <t>TABUĽKA 4 – Rozpočtový výhľad</t>
  </si>
  <si>
    <t>Príjmy spolu (= 1+2+3+4+5+6)</t>
  </si>
  <si>
    <t>Kompenzácie na zamestnanca (= 23/19)</t>
  </si>
  <si>
    <t>Z toho: Transfery z EÚ (akruálne)</t>
  </si>
  <si>
    <t>Celkové príjmy bez transferov z EÚ (= 7-8)</t>
  </si>
  <si>
    <t>p.m. Príjmové opatrenia (inkrement, bez financovania zo zdrojov EÚ)</t>
  </si>
  <si>
    <t>10b</t>
  </si>
  <si>
    <t>p.m. Zníženie príjmov financované transfermi z EÚ</t>
  </si>
  <si>
    <t>p.m. Jednorazové príjmy zahrnuté v projekcii (level, bez financovania zo zdrojov EÚ)</t>
  </si>
  <si>
    <t>Úrokové náklady</t>
  </si>
  <si>
    <t>Výdavky spolu (= 12+13+14+15+16+17+18+19+21+22)</t>
  </si>
  <si>
    <t>Z toho: Výdavky financované z transferov z EÚ (= 8-10b)</t>
  </si>
  <si>
    <t>Národne financované výdavky (= 23-24)</t>
  </si>
  <si>
    <t>p.m. Národné spolufinancovanie fondov EÚ</t>
  </si>
  <si>
    <t>p.m. Cyklická zložka dávok v nezamestnanosti</t>
  </si>
  <si>
    <t>p.m. Jednorazové výdavky zahrnuté v projekcii (level, bez financovania zo zdrojov EÚ)</t>
  </si>
  <si>
    <t>Čisté národne financované primárne výdavky (bez príjmových opatrení (= 25-26-27-28-14)</t>
  </si>
  <si>
    <t>Rast čistých národne financovaných primárnych výdavkov</t>
  </si>
  <si>
    <t>Výsledok hospodárenia (= 7-23)</t>
  </si>
  <si>
    <t>Primárny výsledok hospodárenia (= 31+14)</t>
  </si>
  <si>
    <t/>
  </si>
  <si>
    <t>Výdavky financované RRF grantami</t>
  </si>
  <si>
    <t>Príjmy z RRF grantov</t>
  </si>
  <si>
    <t>TABUĽKA 6 – Granty z Plánu obnovy (RRF)</t>
  </si>
  <si>
    <t xml:space="preserve"> RRF granty zahrnuté v projekciách</t>
  </si>
  <si>
    <t xml:space="preserve"> Vyplatené RRF granty z EÚ</t>
  </si>
  <si>
    <t>Celkové bežné výdavky</t>
  </si>
  <si>
    <t>Celkové kapitálové výdavky (= 4+5)</t>
  </si>
  <si>
    <t>Iné výdavky financované z RRF</t>
  </si>
  <si>
    <t>Zníženie daňových príjmov</t>
  </si>
  <si>
    <t>Iné výdavky s vplyvom na príjmy</t>
  </si>
  <si>
    <t>Finančné transakcie</t>
  </si>
  <si>
    <t>Výdavky na obranu</t>
  </si>
  <si>
    <t>COFOG  2</t>
  </si>
  <si>
    <t>COFOG  2, P.51g</t>
  </si>
  <si>
    <t>Celkové výdavky na obranu</t>
  </si>
  <si>
    <t>Investície v obrane</t>
  </si>
  <si>
    <t>TABUĽKA 5 – Odhadovaný vplyv diskrečných príjmových opatrení</t>
  </si>
  <si>
    <t>Názov opatrenia</t>
  </si>
  <si>
    <t>One-off</t>
  </si>
  <si>
    <t>Príjmy/Výdavky</t>
  </si>
  <si>
    <t>Zmena v registračnom poplatku motorového vozidla</t>
  </si>
  <si>
    <t>Nie</t>
  </si>
  <si>
    <t xml:space="preserve">Príjmy </t>
  </si>
  <si>
    <t>Prvotná implementácia účtovného štandardu IFRS 17 na poisťovne</t>
  </si>
  <si>
    <t>Reforma II. piliera (automatický vstup, sporenie aj počas dôchodku, zníženie poplatkov)</t>
  </si>
  <si>
    <t>Zvýšenie sadzby odvodu z internetových hazardných hier​</t>
  </si>
  <si>
    <t>Minimálne poistné zo zdravotných odvodov</t>
  </si>
  <si>
    <t>Zrušenie koncesionárskych poplatkov RTVS</t>
  </si>
  <si>
    <t>Príjem z odvodu z nadmerných príjmov - elektrárne</t>
  </si>
  <si>
    <t>Valorizácia správnych a súdnych poplatkov - od 1Q 2024</t>
  </si>
  <si>
    <t>Zvýšenie poplatku za udržiavanie núdzových zásob ropy o 1 cent</t>
  </si>
  <si>
    <t>Osobitný odvod pre Vodohospodársku výstavbu</t>
  </si>
  <si>
    <t>Zákaz skládkovania komunálneho odpadu bez predúpravy</t>
  </si>
  <si>
    <t>Rozšírenie osobitného odvodu z podnikania v regulovaných odvetviach (banková daň)</t>
  </si>
  <si>
    <t>Solidárny príspevok z činností v odvetviach ropy a iných</t>
  </si>
  <si>
    <t>Zavedenie minimálnej dane pre nadnárodné spoločnosti (dorovnávacia daň)</t>
  </si>
  <si>
    <t>Zvýšenie sadzby spotrebnej dane z liehu</t>
  </si>
  <si>
    <t>Zvýšenie sadzby zdravotného poistného zamestnávateľa o 1 p. b.</t>
  </si>
  <si>
    <t>Zmena sadzieb daní z nehnuteľností podľa VZN</t>
  </si>
  <si>
    <t>Zvýšenie sadzieb poplatku za komunálny odpad podľa VZN</t>
  </si>
  <si>
    <t>Odpustenie soc. odvodov zamestnávateľa za zamestnancov v potravinárskom priemysle</t>
  </si>
  <si>
    <t>Zavedenie spotrebnej dane zo sladených nápojov</t>
  </si>
  <si>
    <t>Zvýšenie spotrebnej dane z tabakových výrobkov a výrobkov súvisiacich s tabakovými výrobkami</t>
  </si>
  <si>
    <t>Predĺženie odpustenia soc. odvodov zamestnávateľov pre poľnohospodárov</t>
  </si>
  <si>
    <t>Zníženie zdanenia nákladných vozidiel</t>
  </si>
  <si>
    <t>Zavedenie dane z finančných transakcií</t>
  </si>
  <si>
    <t>Nepeňažný príjem oslobodený pri vozidlách s alternatívnym pohonom</t>
  </si>
  <si>
    <t>Oslobodenie úrokových výnosov zo štátnych dlhopisov zo základu osobitného odvodu</t>
  </si>
  <si>
    <t>Pokles odvodu do II. piliera</t>
  </si>
  <si>
    <t>Úprava minimálnej DPPO a zmena hranice príjmu mikrodaňovníkov</t>
  </si>
  <si>
    <t>Osobitný odvod z podnikania v regulovaných odvetviach (energie, fosílne palivá)</t>
  </si>
  <si>
    <t>Úprava sadzby zrážkovej dane z dividend</t>
  </si>
  <si>
    <t>Úprava cien diaľničných známok a mýta (Eurovignette)</t>
  </si>
  <si>
    <t>Navýšenie platby za poistencov štátu</t>
  </si>
  <si>
    <t>Zmena sadzieb DPH (základná 23 % a dve znížené – 19 % a 5 %)</t>
  </si>
  <si>
    <t>Zvýšenie stropov pre platenie sociálnych odvodov</t>
  </si>
  <si>
    <t>Zvýšenie dane z príjmov právnických osôb na 24 %</t>
  </si>
  <si>
    <t>Spolu</t>
  </si>
  <si>
    <t>Superdpočet do priemyslu 4.0</t>
  </si>
  <si>
    <t xml:space="preserve">Daňové zvýhodnenie úrokových výnosov zo štátnych dlhopisov </t>
  </si>
  <si>
    <t>Sezónna odvodovo-odpočítateľná položka na sociálne odvody a rozšírenie o ubytovanie a stravovanie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</si>
</sst>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0.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rgb="FF2F5496"/>
      <name val="Calibri"/>
      <family val="2"/>
      <charset val="238"/>
      <scheme val="minor"/>
    </font>
    <font>
      <b/>
      <sz val="9"/>
      <color rgb="FF2C9ADC"/>
      <name val="Arial Narrow"/>
      <family val="2"/>
      <charset val="238"/>
    </font>
    <font>
      <b/>
      <sz val="9"/>
      <color rgb="FF2F5496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b/>
      <i/>
      <sz val="9"/>
      <color rgb="FF2F5496"/>
      <name val="Arial Narrow"/>
      <family val="2"/>
      <charset val="238"/>
    </font>
    <font>
      <sz val="8"/>
      <color rgb="FF2F5496"/>
      <name val="Arial Narrow"/>
      <family val="2"/>
      <charset val="238"/>
    </font>
    <font>
      <b/>
      <sz val="8"/>
      <color rgb="FF2F5496"/>
      <name val="Arial Narrow"/>
      <family val="2"/>
      <charset val="238"/>
    </font>
    <font>
      <sz val="8"/>
      <color rgb="FF000000"/>
      <name val="Arial Narrow"/>
      <family val="2"/>
      <charset val="238"/>
    </font>
    <font>
      <b/>
      <sz val="8"/>
      <color rgb="FF000000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sz val="8"/>
      <name val="Arial Narrow"/>
      <family val="2"/>
      <charset val="238"/>
    </font>
    <font>
      <sz val="8"/>
      <name val="Calibri"/>
      <family val="2"/>
      <scheme val="minor"/>
    </font>
    <font>
      <b/>
      <sz val="8"/>
      <name val="Arial Narrow"/>
      <family val="2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i/>
      <sz val="9"/>
      <color rgb="FF2C9ADC"/>
      <name val="Arial Narrow"/>
      <family val="2"/>
      <charset val="238"/>
    </font>
    <font>
      <sz val="8"/>
      <color rgb="FF2C9ADC"/>
      <name val="Arial Narrow"/>
      <family val="2"/>
      <charset val="238"/>
    </font>
    <font>
      <sz val="8"/>
      <color theme="1"/>
      <name val="Arial Narrow"/>
      <family val="2"/>
      <charset val="238"/>
    </font>
    <font>
      <sz val="11"/>
      <name val="Calibri"/>
      <family val="2"/>
      <charset val="238"/>
      <scheme val="minor"/>
    </font>
    <font>
      <i/>
      <sz val="8"/>
      <color rgb="FF2C9ADC"/>
      <name val="Arial Narrow"/>
      <family val="2"/>
      <charset val="238"/>
    </font>
    <font>
      <i/>
      <sz val="8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2C9ADC"/>
      <name val="Calibri"/>
      <family val="2"/>
      <scheme val="minor"/>
    </font>
    <font>
      <b/>
      <sz val="8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u/>
      <sz val="11"/>
      <color theme="10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1"/>
      <color rgb="FFFF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6">
    <xf numFmtId="0" fontId="0" fillId="0" borderId="0"/>
    <xf numFmtId="9" fontId="15" fillId="0" borderId="0" applyFont="0" applyFill="0" applyBorder="0" applyAlignment="0" applyProtection="0"/>
    <xf numFmtId="0" fontId="16" fillId="0" borderId="0"/>
    <xf numFmtId="0" fontId="26" fillId="0" borderId="0"/>
    <xf numFmtId="0" fontId="28" fillId="0" borderId="0" applyNumberFormat="0" applyFill="0" applyBorder="0" applyAlignment="0" applyProtection="0"/>
    <xf numFmtId="0" fontId="29" fillId="0" borderId="0"/>
  </cellStyleXfs>
  <cellXfs count="84">
    <xf numFmtId="0" fontId="0" fillId="0" borderId="0" xfId="0"/>
    <xf numFmtId="0" fontId="5" fillId="2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Fill="1"/>
    <xf numFmtId="0" fontId="10" fillId="0" borderId="0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0" fillId="0" borderId="0" xfId="0" applyFont="1" applyBorder="1"/>
    <xf numFmtId="0" fontId="20" fillId="0" borderId="0" xfId="0" applyFont="1"/>
    <xf numFmtId="0" fontId="1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5" fontId="12" fillId="0" borderId="0" xfId="1" applyNumberFormat="1" applyFon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64" fontId="12" fillId="0" borderId="0" xfId="0" applyNumberFormat="1" applyFont="1" applyFill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24" fillId="0" borderId="0" xfId="0" applyFont="1"/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26" fillId="0" borderId="0" xfId="3"/>
    <xf numFmtId="0" fontId="19" fillId="0" borderId="0" xfId="3" applyFont="1"/>
    <xf numFmtId="0" fontId="10" fillId="0" borderId="1" xfId="3" applyFont="1" applyBorder="1" applyAlignment="1">
      <alignment horizontal="center" vertical="center" wrapText="1"/>
    </xf>
    <xf numFmtId="164" fontId="12" fillId="3" borderId="0" xfId="0" applyNumberFormat="1" applyFont="1" applyFill="1" applyBorder="1" applyAlignment="1">
      <alignment horizontal="center" vertical="center" wrapText="1"/>
    </xf>
    <xf numFmtId="164" fontId="12" fillId="3" borderId="0" xfId="0" applyNumberFormat="1" applyFont="1" applyFill="1" applyAlignment="1">
      <alignment horizontal="center" vertical="center" wrapText="1"/>
    </xf>
    <xf numFmtId="164" fontId="19" fillId="3" borderId="0" xfId="0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166" fontId="12" fillId="3" borderId="0" xfId="0" applyNumberFormat="1" applyFont="1" applyFill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0" fontId="10" fillId="3" borderId="0" xfId="0" applyFont="1" applyFill="1" applyBorder="1" applyAlignment="1">
      <alignment vertical="center" wrapText="1"/>
    </xf>
    <xf numFmtId="164" fontId="19" fillId="3" borderId="0" xfId="0" applyNumberFormat="1" applyFont="1" applyFill="1" applyBorder="1" applyAlignment="1">
      <alignment horizontal="center" vertical="center" wrapText="1"/>
    </xf>
    <xf numFmtId="0" fontId="26" fillId="3" borderId="0" xfId="0" applyFont="1" applyFill="1" applyAlignment="1">
      <alignment horizontal="center" vertical="center" wrapText="1"/>
    </xf>
    <xf numFmtId="0" fontId="19" fillId="3" borderId="0" xfId="0" applyFont="1" applyFill="1" applyAlignment="1">
      <alignment horizontal="center" vertical="center" wrapText="1"/>
    </xf>
    <xf numFmtId="0" fontId="27" fillId="3" borderId="0" xfId="0" applyFont="1" applyFill="1" applyBorder="1" applyAlignment="1">
      <alignment vertical="center" wrapText="1"/>
    </xf>
    <xf numFmtId="0" fontId="1" fillId="0" borderId="0" xfId="0" applyFont="1"/>
    <xf numFmtId="0" fontId="9" fillId="3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0" fontId="25" fillId="3" borderId="0" xfId="3" applyFont="1" applyFill="1" applyAlignment="1">
      <alignment vertical="center" wrapText="1"/>
    </xf>
    <xf numFmtId="0" fontId="12" fillId="3" borderId="0" xfId="3" applyFont="1" applyFill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6" fillId="0" borderId="1" xfId="3" applyBorder="1"/>
    <xf numFmtId="1" fontId="9" fillId="0" borderId="0" xfId="0" applyNumberFormat="1" applyFont="1" applyFill="1" applyBorder="1" applyAlignment="1">
      <alignment vertical="center" wrapText="1"/>
    </xf>
    <xf numFmtId="0" fontId="10" fillId="3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9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vertical="center"/>
    </xf>
    <xf numFmtId="2" fontId="12" fillId="3" borderId="0" xfId="0" applyNumberFormat="1" applyFont="1" applyFill="1" applyAlignment="1">
      <alignment horizontal="center" vertical="center" wrapText="1"/>
    </xf>
    <xf numFmtId="0" fontId="0" fillId="3" borderId="0" xfId="0" applyFill="1"/>
    <xf numFmtId="0" fontId="0" fillId="0" borderId="1" xfId="0" applyBorder="1"/>
    <xf numFmtId="0" fontId="10" fillId="3" borderId="0" xfId="0" applyFont="1" applyFill="1" applyBorder="1" applyAlignment="1">
      <alignment vertical="center"/>
    </xf>
    <xf numFmtId="2" fontId="12" fillId="3" borderId="0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0" fillId="0" borderId="0" xfId="3" applyFont="1" applyBorder="1" applyAlignment="1">
      <alignment horizontal="center" vertical="center" wrapText="1"/>
    </xf>
    <xf numFmtId="0" fontId="19" fillId="3" borderId="0" xfId="3" applyFont="1" applyFill="1" applyAlignment="1">
      <alignment horizontal="center" vertical="center"/>
    </xf>
    <xf numFmtId="164" fontId="19" fillId="3" borderId="0" xfId="3" applyNumberFormat="1" applyFont="1" applyFill="1" applyAlignment="1">
      <alignment horizontal="center" vertical="center"/>
    </xf>
    <xf numFmtId="164" fontId="0" fillId="0" borderId="0" xfId="0" applyNumberFormat="1"/>
    <xf numFmtId="0" fontId="10" fillId="3" borderId="0" xfId="0" applyFont="1" applyFill="1" applyAlignment="1">
      <alignment vertical="center" wrapText="1"/>
    </xf>
    <xf numFmtId="0" fontId="30" fillId="0" borderId="0" xfId="3" applyFont="1"/>
    <xf numFmtId="0" fontId="3" fillId="2" borderId="0" xfId="0" applyFont="1" applyFill="1" applyAlignment="1">
      <alignment horizontal="left" vertical="center" wrapText="1"/>
    </xf>
    <xf numFmtId="0" fontId="10" fillId="3" borderId="0" xfId="0" applyFont="1" applyFill="1" applyBorder="1" applyAlignment="1">
      <alignment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3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0" fontId="10" fillId="3" borderId="0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10" fillId="3" borderId="0" xfId="0" applyFont="1" applyFill="1" applyBorder="1" applyAlignment="1">
      <alignment horizontal="left" vertical="center" wrapText="1" indent="1"/>
    </xf>
    <xf numFmtId="0" fontId="10" fillId="3" borderId="0" xfId="0" applyFont="1" applyFill="1" applyBorder="1" applyAlignment="1">
      <alignment horizontal="left" vertical="center"/>
    </xf>
    <xf numFmtId="0" fontId="21" fillId="0" borderId="2" xfId="0" applyFont="1" applyBorder="1" applyAlignment="1">
      <alignment horizontal="left" vertical="center" wrapText="1"/>
    </xf>
    <xf numFmtId="0" fontId="10" fillId="3" borderId="0" xfId="0" applyFont="1" applyFill="1" applyBorder="1" applyAlignment="1">
      <alignment horizontal="left" vertical="center" wrapText="1" indent="2"/>
    </xf>
    <xf numFmtId="0" fontId="14" fillId="3" borderId="0" xfId="0" applyFont="1" applyFill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 wrapText="1"/>
    </xf>
  </cellXfs>
  <cellStyles count="6">
    <cellStyle name="Hypertextové prepojenie 2" xfId="4" xr:uid="{B12C477A-88AD-4F48-B5C4-87B13079BE2B}"/>
    <cellStyle name="Normálna" xfId="0" builtinId="0"/>
    <cellStyle name="Normálna 2" xfId="3" xr:uid="{D6F16052-E84A-46BB-A14B-4A5B39A641D7}"/>
    <cellStyle name="normálne 10" xfId="5" xr:uid="{89D360D7-8050-4FB0-A3FD-D3BDE230168F}"/>
    <cellStyle name="Normálne 2" xfId="2" xr:uid="{00000000-0005-0000-0000-000002000000}"/>
    <cellStyle name="Percentá" xfId="1" builtinId="5"/>
  </cellStyles>
  <dxfs count="0"/>
  <tableStyles count="0" defaultTableStyle="TableStyleMedium2" defaultPivotStyle="PivotStyleLight16"/>
  <colors>
    <mruColors>
      <color rgb="FF2C9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Users\mhavlat\AppData\Local\Microsoft\Windows\Temporary%20Internet%20Files\Content.Outlook\RKZTYI1L\K&#352;D%2014_16erik_final_dlh_2013030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5_MATERIALY\5_3_Strategicke_materialy\Navrh%20rozpoctoveho%20planu%20DBP\2015\NPC\DBP_npc_rvs_os_cofog_2014101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Slovenia\SV%20MONITORa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AL\CZYWP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WIN\Temporary%20Internet%20Files\OLKE156\Money\Monetary%20Conditions\mcichart_core_inf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SVN\BOP\REER%20and%20competitiveness\Competitivenes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lshoobridge\Local%20Settings\Temporary%20Internet%20Files\OLK10\Charts\Svk%20Charts%20Data%202005_curren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FIS\M-T%20fiscal%20June10%20200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O2\MKD\REP\TABLES\red98\Mk-red9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IFP_NEW\1_DANE\1_5_Vybor\EDV\2014_Zasadnutia\jun\Opatrenia%20RVS_20140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dtzanninis\My%20Local%20Documents\Slovenia\CZE%20--%20Main%20Fiscal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ATA\C3\CZE\REER\REERTOT99%20revis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.mfsr.sk\DfsRoot\Documents%20and%20Settings\idrozd\Desktop\NPC_2013_2015_OS_09\NPC_2010\Documents%20and%20Settings\PANTOLIN\My%20Local%20Documents\Slovenia\Wages_employ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_pack_IFP_bod 2-4"/>
      <sheetName val="NPC_RVS"/>
      <sheetName val="ESA 95_kody 2014_2017"/>
      <sheetName val="Hárok1"/>
      <sheetName val="NPC_2015_2017_bez EU"/>
      <sheetName val="NPC_2015_2017_opatrenia"/>
      <sheetName val="Opatrenia"/>
      <sheetName val="RVS_2015_2017"/>
      <sheetName val="NPC_2015_2017"/>
      <sheetName val="OS_2014_baza"/>
      <sheetName val="DBP_npc_rvs_os_cofog_20141010"/>
    </sheetNames>
    <definedNames>
      <definedName name="aaaaaaaaaaaaaa" refersTo="#ODKAZ!"/>
      <definedName name="bbbbbbbbbbbbbb" refersTo="#ODKAZ!"/>
      <definedName name="BFLD_DF" refersTo="#ODKAZ!"/>
      <definedName name="ggggggg" refersTo="#ODKAZ!"/>
      <definedName name="hhhhhhh" refersTo="#ODKAZ!"/>
      <definedName name="NTDD_RG" refersTo="#ODKAZ!"/>
      <definedName name="TTTTTTTTTTTT" refersTo="#ODKAZ!"/>
      <definedName name="UUUUUUUUUUU" refersTo="#ODKAZ!"/>
    </definedNames>
    <sheetDataSet>
      <sheetData sheetId="0"/>
      <sheetData sheetId="1"/>
      <sheetData sheetId="2"/>
      <sheetData sheetId="3"/>
      <sheetData sheetId="4">
        <row r="267">
          <cell r="E267">
            <v>27744.401560000002</v>
          </cell>
        </row>
      </sheetData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84.389999389648438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101.33999633789063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1019.1599731445313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80.889999389648438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452.98001098632813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352.66000366210938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282.48001098632813</v>
          </cell>
          <cell r="C44" t="str">
            <v>n.a.</v>
          </cell>
          <cell r="D44">
            <v>64.580001831054688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184.85000610351563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Príloha _10 M"/>
      <sheetName val="i-REER"/>
      <sheetName val="SV BOP"/>
      <sheetName val="my_table"/>
      <sheetName val="staff_report_table"/>
      <sheetName val="Assu__summary"/>
      <sheetName val="Príloha__10_M"/>
      <sheetName val="SV_BOP"/>
      <sheetName val="REER"/>
      <sheetName val="C"/>
      <sheetName val="H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-6237.1207885742188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  <sheetName val="Svkbop"/>
      <sheetName val="i2-KA"/>
      <sheetName val="i-RE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  <sheetName val="WEO-BOP"/>
      <sheetName val="Contents"/>
      <sheetName val="i-REER"/>
      <sheetName val="i2-KA"/>
      <sheetName val="OUT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E"/>
      <sheetName val="B"/>
      <sheetName val="transfer"/>
      <sheetName val="C"/>
      <sheetName val="readme"/>
      <sheetName val="Graf14_Graf15"/>
      <sheetName val="Q6"/>
      <sheetName val="Q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1"/>
      <sheetName val="Príloha _7"/>
      <sheetName val="daily calculations"/>
      <sheetName val="monthly"/>
      <sheetName val="Current"/>
      <sheetName val="Raw Data"/>
    </sheetNames>
    <sheetDataSet>
      <sheetData sheetId="0" refreshError="1"/>
      <sheetData sheetId="1" refreshError="1">
        <row r="20">
          <cell r="A20" t="str">
            <v>October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  <sheetName val="BoP"/>
      <sheetName val="RES"/>
      <sheetName val="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  <sheetName val="Sheet1"/>
      <sheetName val="daily calculations"/>
      <sheetName val="monthly"/>
      <sheetName val="readme"/>
      <sheetName val="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  <sheetName val="Haver"/>
      <sheetName val="VR"/>
      <sheetName val="rozpočtu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9"/>
      <sheetName val="DP"/>
      <sheetName val="LS"/>
      <sheetName val="ZPIZ"/>
      <sheetName val="ZZZS"/>
      <sheetName val="M"/>
      <sheetName val="SUMMARY"/>
      <sheetName val="Haver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  <sheetName val="IFRS"/>
      <sheetName val="Macroframework-Ver.1"/>
      <sheetName val="SUMMARY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  <sheetName val="Input 1- Basics"/>
      <sheetName val="Lists-Modules-ChartData"/>
      <sheetName val="Macroframework-Ver.1"/>
      <sheetName val="Check_Interest"/>
      <sheetName val="G(Disb_)"/>
      <sheetName val="Debt_scenario"/>
      <sheetName val="J(Priv_Cap)"/>
      <sheetName val="J(Fin__account)"/>
      <sheetName val="Macroframework-Ver_1"/>
      <sheetName val="Input_1-_Basi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makro"/>
      <sheetName val="budget-G"/>
      <sheetName val="Expenditures"/>
      <sheetName val="Revenues"/>
      <sheetName val="Check_Interest"/>
      <sheetName val="G(Disb_)"/>
      <sheetName val="Debt_scenario"/>
      <sheetName val="J(Priv_Cap)"/>
      <sheetName val="J(Fin__account)"/>
      <sheetName val="Macroframework-Ver.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ech_prac"/>
      <sheetName val="TAB34"/>
      <sheetName val="J(Priv.Cap)"/>
      <sheetName val="Input_IX11"/>
      <sheetName val="Input_VII11X"/>
      <sheetName val="Input_VIII11X"/>
      <sheetName val="MatrixQSK"/>
      <sheetName val="J(Priv_Cap)"/>
      <sheetName val="current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DP"/>
      <sheetName val="LS"/>
      <sheetName val="ZPIZ"/>
      <sheetName val="ZZZS"/>
      <sheetName val="Haver"/>
      <sheetName val="SUMMARY"/>
      <sheetName val="e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atrenia_komentár"/>
      <sheetName val="Sekcia_IV_opatrenia"/>
      <sheetName val="Opatrenia_rozbitie(texty_spolu)"/>
      <sheetName val="Opatrenia_rozbitie_(texty)"/>
      <sheetName val="NOVA legislativa"/>
      <sheetName val="NOVA legislativa 2014"/>
      <sheetName val="Opatrenia_aktualne"/>
      <sheetName val="Opatrenia NPC (len ostatne)"/>
      <sheetName val="DANE_rozpocet_19%"/>
      <sheetName val="DANE_23%"/>
      <sheetName val="ostatne"/>
      <sheetName val="sumar"/>
      <sheetName val="sumar_23%"/>
      <sheetName val="Hárok1"/>
      <sheetName val="opatrenia_PS"/>
      <sheetName val="Opatrenia_VpDP_jun14"/>
      <sheetName val="Sumar 2014"/>
    </sheetNames>
    <sheetDataSet>
      <sheetData sheetId="0"/>
      <sheetData sheetId="1"/>
      <sheetData sheetId="2"/>
      <sheetData sheetId="3"/>
      <sheetData sheetId="4">
        <row r="2">
          <cell r="M2">
            <v>0.67</v>
          </cell>
        </row>
        <row r="3">
          <cell r="M3">
            <v>0.219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  <sheetName val="Prehľad"/>
      <sheetName val="SV FISCAL2"/>
      <sheetName val="NOVA legislativa"/>
      <sheetName val="M"/>
      <sheetName val="current"/>
      <sheetName val="Input_IX11"/>
      <sheetName val="Input_VII11X"/>
      <sheetName val="Input_VIII11X"/>
      <sheetName val="MatrixQS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-Dec"/>
      <sheetName val="projections"/>
      <sheetName val="output"/>
      <sheetName val="NOVA legislativa"/>
      <sheetName val="current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  <sheetName val="tech_prac"/>
      <sheetName val="projections"/>
      <sheetName val="output"/>
      <sheetName val="NOVA legislativ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  <sheetName val="Index"/>
      <sheetName val="projections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  <sheetName val="Q4_H4"/>
      <sheetName val="Prorač"/>
      <sheetName val="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1"/>
      <sheetName val="2000"/>
      <sheetName val="Sheet1"/>
      <sheetName val="01budg"/>
      <sheetName val="i1-CA"/>
      <sheetName val="Prorač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  <sheetName val="Annual Tables"/>
      <sheetName val="Annual Raw Data"/>
      <sheetName val="Quarterly Raw Data"/>
      <sheetName val="Quarterly 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Sel. Ind. Tbl"/>
      <sheetName val="Sheet1"/>
      <sheetName val="SUMMARY"/>
      <sheetName val="ARDAL_Loan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  <sheetName val="IMATA"/>
      <sheetName val="SUMMARY"/>
      <sheetName val="ARDAL_Loan"/>
      <sheetName val="RED4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  <sheetName val="Table 1"/>
      <sheetName val="SUMMARY"/>
      <sheetName val="ARDAL_Loan"/>
      <sheetName val="g13_EU cerpanie  EU28"/>
      <sheetName val="Sel. Ind. Tbl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  <sheetName val="Table 1"/>
      <sheetName val="SUMMARY"/>
      <sheetName val="ARDAL_Loan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  <sheetName val="Table"/>
      <sheetName val="Table_GEF"/>
      <sheetName val="RED47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  <sheetName val="Data"/>
      <sheetName val="Table"/>
      <sheetName val="Table_GEF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  <sheetName val="WEO_Ass"/>
      <sheetName val="vul-ind_SRversion"/>
      <sheetName val="vul-ind_PDRversion"/>
      <sheetName val="BOP_Stress_"/>
      <sheetName val="Inv__Income"/>
      <sheetName val="SA-Tab_27"/>
      <sheetName val="SA-Tab_28"/>
      <sheetName val="SA_Tab_29"/>
      <sheetName val="SA_Tab_30"/>
      <sheetName val="Oper_Budg_"/>
      <sheetName val="Old_Summ_BoP"/>
      <sheetName val="Old_Brf-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  <sheetName val="my_table"/>
      <sheetName val="Assu__summary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[MFLOW96.XLS]_WIN_TEMP_MFLO_175"/>
      <sheetName val="[MFLOW96.XLS]_WIN_TEMP_MFLOW9_2"/>
      <sheetName val="[MFLOW96.XLS]_WIN_TEMP_MFLOW9_3"/>
      <sheetName val="[MFLOW96.XLS]_WIN_TEMP_MFLOW9_4"/>
      <sheetName val="[MFLOW96.XLS]_WIN_TEMP_MFLOW9_5"/>
      <sheetName val="[MFLOW96.XLS]\WIN\TEMP\MFLOW96."/>
      <sheetName val="[MFLOW96.XLS]_WIN_TEMP_MFLOW9_6"/>
      <sheetName val="[MFLOW96.XLS]_WIN_TEMP_MFLOW_25"/>
      <sheetName val="[MFLOW96.XLS]_WIN_TEMP_MFLOW9_7"/>
      <sheetName val="[MFLOW96.XLS]_WIN_TEMP_MFLOW9_8"/>
      <sheetName val="[MFLOW96.XLS]_WIN_TEMP_MFLOW9_9"/>
      <sheetName val="[MFLOW96.XLS]_WIN_TEMP_MFLOW_10"/>
      <sheetName val="[MFLOW96.XLS]_WIN_TEMP_MFLOW_11"/>
      <sheetName val="[MFLOW96.XLS]_WIN_TEMP_MFLOW_13"/>
      <sheetName val="[MFLOW96.XLS]_WIN_TEMP_MFLOW_12"/>
      <sheetName val="[MFLOW96.XLS]_WIN_TEMP_MFLOW_16"/>
      <sheetName val="[MFLOW96.XLS]_WIN_TEMP_MFLOW_14"/>
      <sheetName val="[MFLOW96.XLS]_WIN_TEMP_MFLOW_15"/>
      <sheetName val="[MFLOW96.XLS]_WIN_TEMP_MFLOW_17"/>
      <sheetName val="[MFLOW96.XLS]_WIN_TEMP_MFLOW_20"/>
      <sheetName val="[MFLOW96.XLS]_WIN_TEMP_MFLOW_18"/>
      <sheetName val="[MFLOW96.XLS]_WIN_TEMP_MFLOW_19"/>
      <sheetName val="[MFLOW96.XLS]_WIN_TEMP_MFLOW_21"/>
      <sheetName val="[MFLOW96.XLS]_WIN_TEMP_MFLOW_22"/>
      <sheetName val="[MFLOW96.XLS]_WIN_TEMP_MFLOW_23"/>
      <sheetName val="[MFLOW96.XLS]_WIN_TEMP_MFLOW_24"/>
      <sheetName val="[MFLOW96.XLS]_WIN_TEMP_MFLOW_26"/>
      <sheetName val="[MFLOW96.XLS]_WIN_TEMP_MFLOW_27"/>
      <sheetName val="[MFLOW96.XLS]_WIN_TEMP_MFLOW_28"/>
      <sheetName val="[MFLOW96.XLS]_WIN_TEMP_MFLOW_29"/>
      <sheetName val="[MFLOW96.XLS]_WIN_TEMP_MFLOW_31"/>
      <sheetName val="[MFLOW96.XLS]_WIN_TEMP_MFLOW_30"/>
      <sheetName val="[MFLOW96.XLS]_WIN_TEMP_MFLOW_32"/>
      <sheetName val="[MFLOW96.XLS]_WIN_TEMP_MFLOW_33"/>
      <sheetName val="[MFLOW96.XLS]_WIN_TEMP_MFLOW_34"/>
      <sheetName val="[MFLOW96.XLS]_WIN_TEMP_MFLOW_37"/>
      <sheetName val="[MFLOW96.XLS]_WIN_TEMP_MFLOW_35"/>
      <sheetName val="[MFLOW96.XLS]_WIN_TEMP_MFLOW_36"/>
      <sheetName val="[MFLOW96.XLS]_WIN_TEMP_MFLOW_39"/>
      <sheetName val="[MFLOW96.XLS]_WIN_TEMP_MFLOW_38"/>
      <sheetName val="[MFLOW96.XLS]_WIN_TEMP_MFLOW_41"/>
      <sheetName val="[MFLOW96.XLS]_WIN_TEMP_MFLOW_40"/>
      <sheetName val="[MFLOW96.XLS]_WIN_TEMP_MFLOW_42"/>
      <sheetName val="[MFLOW96.XLS]_WIN_TEMP_MFLOW_45"/>
      <sheetName val="[MFLOW96.XLS]_WIN_TEMP_MFLOW_43"/>
      <sheetName val="[MFLOW96.XLS]_WIN_TEMP_MFLOW_44"/>
      <sheetName val="[MFLOW96.XLS]_WIN_TEMP_MFLOW_46"/>
      <sheetName val="[MFLOW96.XLS]_WIN_TEMP_MFLOW_48"/>
      <sheetName val="[MFLOW96.XLS]_WIN_TEMP_MFLOW_47"/>
      <sheetName val="[MFLOW96.XLS]_WIN_TEMP_MFLOW_49"/>
      <sheetName val="[MFLOW96.XLS]_WIN_TEMP_MFLOW_50"/>
      <sheetName val="[MFLOW96.XLS]_WIN_TEMP_MFLOW_53"/>
      <sheetName val="[MFLOW96.XLS]_WIN_TEMP_MFLOW_51"/>
      <sheetName val="[MFLOW96.XLS]_WIN_TEMP_MFLOW_52"/>
      <sheetName val="[MFLOW96.XLS]_WIN_TEMP_MFLOW_54"/>
      <sheetName val="[MFLOW96.XLS]_WIN_TEMP_MFLOW_55"/>
      <sheetName val="[MFLOW96.XLS]_WIN_TEMP_MFLOW_56"/>
      <sheetName val="[MFLOW96.XLS]_WIN_TEMP_MFLOW_57"/>
      <sheetName val="[MFLOW96.XLS]_WIN_TEMP_MFLOW_58"/>
      <sheetName val="[MFLOW96.XLS]_WIN_TEMP_MFLOW_59"/>
      <sheetName val="[MFLOW96.XLS]_WIN_TEMP_MFLOW_61"/>
      <sheetName val="[MFLOW96.XLS]_WIN_TEMP_MFLOW_60"/>
      <sheetName val="[MFLOW96.XLS]_WIN_TEMP_MFLOW_63"/>
      <sheetName val="[MFLOW96.XLS]_WIN_TEMP_MFLOW_62"/>
      <sheetName val="[MFLOW96.XLS]_WIN_TEMP_MFLOW_69"/>
      <sheetName val="[MFLOW96.XLS]_WIN_TEMP_MFLOW_64"/>
      <sheetName val="[MFLOW96.XLS]_WIN_TEMP_MFLOW_66"/>
      <sheetName val="[MFLOW96.XLS]_WIN_TEMP_MFLOW_65"/>
      <sheetName val="[MFLOW96.XLS]_WIN_TEMP_MFLOW_67"/>
      <sheetName val="[MFLOW96.XLS]_WIN_TEMP_MFLOW_68"/>
      <sheetName val="[MFLOW96.XLS]_WIN_TEMP_MFLOW_81"/>
      <sheetName val="[MFLOW96.XLS]_WIN_TEMP_MFLOW_70"/>
      <sheetName val="[MFLOW96.XLS]_WIN_TEMP_MFLOW_72"/>
      <sheetName val="[MFLOW96.XLS]_WIN_TEMP_MFLOW_71"/>
      <sheetName val="[MFLOW96.XLS]_WIN_TEMP_MFLOW_74"/>
      <sheetName val="[MFLOW96.XLS]_WIN_TEMP_MFLOW_73"/>
      <sheetName val="[MFLOW96.XLS]_WIN_TEMP_MFLOW_75"/>
      <sheetName val="[MFLOW96.XLS]_WIN_TEMP_MFLOW_76"/>
      <sheetName val="[MFLOW96.XLS]_WIN_TEMP_MFLOW_77"/>
      <sheetName val="[MFLOW96.XLS]_WIN_TEMP_MFLOW_78"/>
      <sheetName val="[MFLOW96.XLS]_WIN_TEMP_MFLOW_79"/>
      <sheetName val="[MFLOW96.XLS]_WIN_TEMP_MFLOW_80"/>
      <sheetName val="[MFLOW96.XLS]_WIN_TEMP_MFLOW_85"/>
      <sheetName val="[MFLOW96.XLS]_WIN_TEMP_MFLOW_83"/>
      <sheetName val="[MFLOW96.XLS]_WIN_TEMP_MFLOW_82"/>
      <sheetName val="[MFLOW96.XLS]_WIN_TEMP_MFLOW_84"/>
      <sheetName val="[MFLOW96.XLS]_WIN_TEMP_MFLOW_86"/>
      <sheetName val="[MFLOW96.XLS]_WIN_TEMP_MFLOW_87"/>
      <sheetName val="[MFLOW96.XLS]_WIN_TEMP_MFLOW_89"/>
      <sheetName val="[MFLOW96.XLS]_WIN_TEMP_MFLOW_88"/>
      <sheetName val="[MFLOW96.XLS]_WIN_TEMP_MFLOW_99"/>
      <sheetName val="[MFLOW96.XLS]_WIN_TEMP_MFLOW_94"/>
      <sheetName val="[MFLOW96.XLS]_WIN_TEMP_MFLOW_92"/>
      <sheetName val="[MFLOW96.XLS]_WIN_TEMP_MFLOW_91"/>
      <sheetName val="[MFLOW96.XLS]_WIN_TEMP_MFLOW_90"/>
      <sheetName val="[MFLOW96.XLS]_WIN_TEMP_MFLOW_93"/>
      <sheetName val="[MFLOW96.XLS]_WIN_TEMP_MFLOW_95"/>
      <sheetName val="[MFLOW96.XLS]_WIN_TEMP_MFLOW_98"/>
      <sheetName val="[MFLOW96.XLS]_WIN_TEMP_MFLOW_96"/>
      <sheetName val="[MFLOW96.XLS]_WIN_TEMP_MFLOW_97"/>
      <sheetName val="[MFLOW96.XLS]_WIN_TEMP_MFLO_100"/>
      <sheetName val="[MFLOW96.XLS]_WIN_TEMP_MFLO_101"/>
      <sheetName val="[MFLOW96.XLS]_WIN_TEMP_MFLO_102"/>
      <sheetName val="[MFLOW96.XLS]_WIN_TEMP_MFLO_103"/>
      <sheetName val="[MFLOW96.XLS]_WIN_TEMP_MFLO_104"/>
      <sheetName val="[MFLOW96.XLS]_WIN_TEMP_MFLO_107"/>
      <sheetName val="[MFLOW96.XLS]_WIN_TEMP_MFLO_105"/>
      <sheetName val="[MFLOW96.XLS]_WIN_TEMP_MFLO_106"/>
      <sheetName val="[MFLOW96.XLS]_WIN_TEMP_MFLO_108"/>
      <sheetName val="[MFLOW96.XLS]_WIN_TEMP_MFLO_125"/>
      <sheetName val="[MFLOW96.XLS]_WIN_TEMP_MFLO_110"/>
      <sheetName val="[MFLOW96.XLS]_WIN_TEMP_MFLO_109"/>
      <sheetName val="[MFLOW96.XLS]_WIN_TEMP_MFLO_111"/>
      <sheetName val="[MFLOW96.XLS]_WIN_TEMP_MFLO_112"/>
      <sheetName val="[MFLOW96.XLS]_WIN_TEMP_MFLO_113"/>
      <sheetName val="[MFLOW96.XLS]_WIN_TEMP_MFLO_114"/>
      <sheetName val="[MFLOW96.XLS]_WIN_TEMP_MFLO_115"/>
      <sheetName val="[MFLOW96.XLS]_WIN_TEMP_MFLO_116"/>
      <sheetName val="[MFLOW96.XLS]_WIN_TEMP_MFLO_121"/>
      <sheetName val="[MFLOW96.XLS]_WIN_TEMP_MFLO_120"/>
      <sheetName val="[MFLOW96.XLS]_WIN_TEMP_MFLO_117"/>
      <sheetName val="[MFLOW96.XLS]_WIN_TEMP_MFLO_119"/>
      <sheetName val="[MFLOW96.XLS]_WIN_TEMP_MFLO_118"/>
      <sheetName val="[MFLOW96.XLS]_WIN_TEMP_MFLO_122"/>
      <sheetName val="[MFLOW96.XLS]_WIN_TEMP_MFLO_123"/>
      <sheetName val="[MFLOW96.XLS]_WIN_TEMP_MFLO_124"/>
      <sheetName val="[MFLOW96.XLS]_WIN_TEMP_MFLO_129"/>
      <sheetName val="[MFLOW96.XLS]_WIN_TEMP_MFLO_126"/>
      <sheetName val="[MFLOW96.XLS]_WIN_TEMP_MFLO_128"/>
      <sheetName val="[MFLOW96.XLS]_WIN_TEMP_MFLO_127"/>
      <sheetName val="[MFLOW96.XLS]_WIN_TEMP_MFLO_130"/>
      <sheetName val="[MFLOW96.XLS]_WIN_TEMP_MFLO_133"/>
      <sheetName val="[MFLOW96.XLS]_WIN_TEMP_MFLO_131"/>
      <sheetName val="[MFLOW96.XLS]_WIN_TEMP_MFLO_132"/>
      <sheetName val="[MFLOW96.XLS]_WIN_TEMP_MFLO_136"/>
      <sheetName val="[MFLOW96.XLS]_WIN_TEMP_MFLO_135"/>
      <sheetName val="[MFLOW96.XLS]_WIN_TEMP_MFLO_134"/>
      <sheetName val="[MFLOW96.XLS]_WIN_TEMP_MFLO_143"/>
      <sheetName val="[MFLOW96.XLS]_WIN_TEMP_MFLO_137"/>
      <sheetName val="[MFLOW96.XLS]_WIN_TEMP_MFLO_138"/>
      <sheetName val="[MFLOW96.XLS]_WIN_TEMP_MFLO_139"/>
      <sheetName val="[MFLOW96.XLS]_WIN_TEMP_MFLO_140"/>
      <sheetName val="[MFLOW96.XLS]_WIN_TEMP_MFLO_141"/>
      <sheetName val="[MFLOW96.XLS]_WIN_TEMP_MFLO_142"/>
      <sheetName val="[MFLOW96.XLS]_WIN_TEMP_MFLO_144"/>
      <sheetName val="[MFLOW96.XLS]_WIN_TEMP_MFLO_145"/>
      <sheetName val="[MFLOW96.XLS]_WIN_TEMP_MFLO_156"/>
      <sheetName val="[MFLOW96.XLS]_WIN_TEMP_MFLO_146"/>
      <sheetName val="[MFLOW96.XLS]_WIN_TEMP_MFLO_147"/>
      <sheetName val="[MFLOW96.XLS]_WIN_TEMP_MFLO_148"/>
      <sheetName val="[MFLOW96.XLS]_WIN_TEMP_MFLO_149"/>
      <sheetName val="[MFLOW96.XLS]_WIN_TEMP_MFLO_153"/>
      <sheetName val="[MFLOW96.XLS]_WIN_TEMP_MFLO_150"/>
      <sheetName val="[MFLOW96.XLS]_WIN_TEMP_MFLO_152"/>
      <sheetName val="[MFLOW96.XLS]_WIN_TEMP_MFLO_151"/>
      <sheetName val="[MFLOW96.XLS]_WIN_TEMP_MFLO_154"/>
      <sheetName val="[MFLOW96.XLS]_WIN_TEMP_MFLO_155"/>
      <sheetName val="[MFLOW96.XLS]_WIN_TEMP_MFLO_161"/>
      <sheetName val="[MFLOW96.XLS]_WIN_TEMP_MFLO_157"/>
      <sheetName val="[MFLOW96.XLS]_WIN_TEMP_MFLO_158"/>
      <sheetName val="[MFLOW96.XLS]_WIN_TEMP_MFLO_159"/>
      <sheetName val="[MFLOW96.XLS]_WIN_TEMP_MFLO_160"/>
      <sheetName val="[MFLOW96.XLS]_WIN_TEMP_MFLO_164"/>
      <sheetName val="[MFLOW96.XLS]_WIN_TEMP_MFLO_162"/>
      <sheetName val="[MFLOW96.XLS]_WIN_TEMP_MFLO_163"/>
      <sheetName val="[MFLOW96.XLS]_WIN_TEMP_MFLO_165"/>
      <sheetName val="[MFLOW96.XLS]_WIN_TEMP_MFLO_167"/>
      <sheetName val="[MFLOW96.XLS]_WIN_TEMP_MFLO_166"/>
      <sheetName val="[MFLOW96.XLS]_WIN_TEMP_MFLO_168"/>
      <sheetName val="[MFLOW96.XLS]_WIN_TEMP_MFLO_169"/>
      <sheetName val="[MFLOW96.XLS]_WIN_TEMP_MFLO_170"/>
      <sheetName val="[MFLOW96.XLS]_WIN_TEMP_MFLO_171"/>
      <sheetName val="[MFLOW96.XLS]_WIN_TEMP_MFLO_172"/>
      <sheetName val="[MFLOW96.XLS]_WIN_TEMP_MFLO_174"/>
      <sheetName val="[MFLOW96.XLS]_WIN_TEMP_MFLO_173"/>
      <sheetName val="[MFLOW96.XLS]_WIN_TEMP_MFLO_176"/>
      <sheetName val="[MFLOW96.XLS]_WIN_TEMP_MFLO_177"/>
      <sheetName val="[MFLOW96.XLS]_WIN_TEMP_MFLO_178"/>
      <sheetName val="[MFLOW96.XLS]_WIN_TEMP_MFLO_179"/>
      <sheetName val="[MFLOW96.XLS]_WIN_TEMP_MFLO_180"/>
      <sheetName val="[MFLOW96.XLS]_WIN_TEMP_MFLO_181"/>
      <sheetName val="[MFLOW96.XLS]_WIN_TEMP_MFLO_182"/>
      <sheetName val="[MFLOW96.XLS]_WIN_TEMP_MFLO_184"/>
      <sheetName val="[MFLOW96.XLS]_WIN_TEMP_MFLO_183"/>
      <sheetName val="[MFLOW96.XLS]_WIN_TEMP_MFLO_185"/>
      <sheetName val="[MFLOW96.XLS]_WIN_TEMP_MFLO_186"/>
      <sheetName val="[MFLOW96.XLS]_WIN_TEMP_MFLO_190"/>
      <sheetName val="[MFLOW96.XLS]_WIN_TEMP_MFLO_187"/>
      <sheetName val="[MFLOW96.XLS]_WIN_TEMP_MFLO_188"/>
      <sheetName val="[MFLOW96.XLS]_WIN_TEMP_MFLO_189"/>
      <sheetName val="[MFLOW96.XLS]_WIN_TEMP_MFLO_191"/>
      <sheetName val="[MFLOW96.XLS]_WIN_TEMP_MFLO_192"/>
      <sheetName val="[MFLOW96.XLS]_WIN_TEMP_MFLO_193"/>
      <sheetName val="[MFLOW96.XLS]_WIN_TEMP_MFLO_195"/>
      <sheetName val="[MFLOW96.XLS]_WIN_TEMP_MFLO_194"/>
      <sheetName val="[MFLOW96.XLS]_WIN_TEMP_MFLO_196"/>
      <sheetName val="[MFLOW96.XLS]_WIN_TEMP_MFLO_197"/>
      <sheetName val="[MFLOW96.XLS]_WIN_TEMP_MFLO_198"/>
      <sheetName val="[MFLOW96.XLS]_WIN_TEMP_MFLO_200"/>
      <sheetName val="[MFLOW96.XLS]_WIN_TEMP_MFLO_199"/>
      <sheetName val="[MFLOW96.XLS]_WIN_TEMP_MFLO_201"/>
      <sheetName val="[MFLOW96.XLS]_WIN_TEMP_MFLO_204"/>
      <sheetName val="[MFLOW96.XLS]_WIN_TEMP_MFLO_202"/>
      <sheetName val="[MFLOW96.XLS]_WIN_TEMP_MFLO_203"/>
      <sheetName val="[MFLOW96.XLS]_WIN_TEMP_MFLO_206"/>
      <sheetName val="[MFLOW96.XLS]_WIN_TEMP_MFLO_205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0"/>
  <sheetViews>
    <sheetView showGridLines="0" tabSelected="1" zoomScaleNormal="100" workbookViewId="0">
      <selection activeCell="B2" sqref="B2:F2"/>
    </sheetView>
  </sheetViews>
  <sheetFormatPr defaultRowHeight="15" x14ac:dyDescent="0.25"/>
  <cols>
    <col min="2" max="2" width="4.7109375" customWidth="1"/>
  </cols>
  <sheetData>
    <row r="2" spans="2:8" x14ac:dyDescent="0.25">
      <c r="B2" s="69" t="s">
        <v>100</v>
      </c>
      <c r="C2" s="69"/>
      <c r="D2" s="69"/>
      <c r="E2" s="69"/>
      <c r="F2" s="69"/>
      <c r="G2" s="1">
        <v>2024</v>
      </c>
      <c r="H2" s="1">
        <v>2025</v>
      </c>
    </row>
    <row r="3" spans="2:8" ht="15.75" thickBot="1" x14ac:dyDescent="0.3">
      <c r="B3" s="73"/>
      <c r="C3" s="73"/>
      <c r="D3" s="2"/>
      <c r="E3" s="2"/>
      <c r="F3" s="2"/>
      <c r="G3" s="12" t="s">
        <v>0</v>
      </c>
      <c r="H3" s="12" t="s">
        <v>0</v>
      </c>
    </row>
    <row r="4" spans="2:8" x14ac:dyDescent="0.25">
      <c r="B4" s="71" t="s">
        <v>109</v>
      </c>
      <c r="C4" s="71"/>
      <c r="D4" s="71"/>
      <c r="E4" s="71"/>
      <c r="F4" s="71"/>
      <c r="G4" s="11"/>
      <c r="H4" s="11"/>
    </row>
    <row r="5" spans="2:8" x14ac:dyDescent="0.25">
      <c r="B5" s="48" t="s">
        <v>111</v>
      </c>
      <c r="C5" s="70" t="s">
        <v>1</v>
      </c>
      <c r="D5" s="70"/>
      <c r="E5" s="70"/>
      <c r="F5" s="70"/>
      <c r="G5" s="30">
        <v>6.2131458703570441</v>
      </c>
      <c r="H5" s="31">
        <v>3.8494451594725252</v>
      </c>
    </row>
    <row r="6" spans="2:8" ht="15" customHeight="1" x14ac:dyDescent="0.25">
      <c r="B6" s="48" t="s">
        <v>112</v>
      </c>
      <c r="C6" s="70" t="s">
        <v>2</v>
      </c>
      <c r="D6" s="70"/>
      <c r="E6" s="70"/>
      <c r="F6" s="70"/>
      <c r="G6" s="30">
        <f>G5</f>
        <v>6.2131458703570441</v>
      </c>
      <c r="H6" s="31">
        <f>((1+G6/100)*(1+H5/100)-1)*100</f>
        <v>10.301762672786996</v>
      </c>
    </row>
    <row r="7" spans="2:8" ht="14.45" customHeight="1" x14ac:dyDescent="0.25">
      <c r="B7" s="72" t="s">
        <v>110</v>
      </c>
      <c r="C7" s="72"/>
      <c r="D7" s="72"/>
      <c r="E7" s="72"/>
      <c r="F7" s="72"/>
      <c r="G7" s="13"/>
      <c r="H7" s="14"/>
    </row>
    <row r="8" spans="2:8" x14ac:dyDescent="0.25">
      <c r="B8" s="48" t="s">
        <v>113</v>
      </c>
      <c r="C8" s="70" t="s">
        <v>1</v>
      </c>
      <c r="D8" s="70"/>
      <c r="E8" s="70"/>
      <c r="F8" s="70"/>
      <c r="G8" s="30">
        <f>'4'!I37</f>
        <v>2.9736925476479659</v>
      </c>
      <c r="H8" s="30">
        <f>'4'!J37</f>
        <v>3.5504573591439659</v>
      </c>
    </row>
    <row r="9" spans="2:8" x14ac:dyDescent="0.25">
      <c r="B9" s="49" t="s">
        <v>114</v>
      </c>
      <c r="C9" s="70" t="s">
        <v>2</v>
      </c>
      <c r="D9" s="70"/>
      <c r="E9" s="70"/>
      <c r="F9" s="70"/>
      <c r="G9" s="31">
        <f>G8</f>
        <v>2.9736925476479659</v>
      </c>
      <c r="H9" s="31">
        <f>((1+G9/100)*(1+H8/100)-1)*100</f>
        <v>6.629729592688216</v>
      </c>
    </row>
    <row r="10" spans="2:8" x14ac:dyDescent="0.25">
      <c r="B10" s="3"/>
      <c r="C10" s="3"/>
      <c r="D10" s="3"/>
      <c r="E10" s="3"/>
      <c r="F10" s="3"/>
      <c r="G10" s="3"/>
      <c r="H10" s="4" t="s">
        <v>115</v>
      </c>
    </row>
  </sheetData>
  <mergeCells count="8">
    <mergeCell ref="B2:F2"/>
    <mergeCell ref="C8:F8"/>
    <mergeCell ref="C9:F9"/>
    <mergeCell ref="B4:F4"/>
    <mergeCell ref="B7:F7"/>
    <mergeCell ref="B3:C3"/>
    <mergeCell ref="C5:F5"/>
    <mergeCell ref="C6:F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9"/>
  <sheetViews>
    <sheetView showGridLines="0" zoomScaleNormal="100" workbookViewId="0">
      <selection activeCell="B2" sqref="B2:F2"/>
    </sheetView>
  </sheetViews>
  <sheetFormatPr defaultRowHeight="15" x14ac:dyDescent="0.25"/>
  <cols>
    <col min="2" max="2" width="4.5703125" customWidth="1"/>
  </cols>
  <sheetData>
    <row r="2" spans="2:9" x14ac:dyDescent="0.25">
      <c r="B2" s="75" t="s">
        <v>101</v>
      </c>
      <c r="C2" s="75"/>
      <c r="D2" s="75"/>
      <c r="E2" s="75"/>
      <c r="F2" s="75"/>
      <c r="G2" s="1">
        <v>2023</v>
      </c>
      <c r="H2" s="1">
        <v>2024</v>
      </c>
      <c r="I2" s="1">
        <v>2025</v>
      </c>
    </row>
    <row r="3" spans="2:9" ht="15.75" thickBot="1" x14ac:dyDescent="0.3">
      <c r="B3" s="73"/>
      <c r="C3" s="73"/>
      <c r="D3" s="2"/>
      <c r="E3" s="2"/>
      <c r="F3" s="2"/>
      <c r="G3" s="12" t="s">
        <v>4</v>
      </c>
      <c r="H3" s="12" t="s">
        <v>4</v>
      </c>
      <c r="I3" s="12" t="s">
        <v>4</v>
      </c>
    </row>
    <row r="4" spans="2:9" x14ac:dyDescent="0.25">
      <c r="B4" s="49">
        <v>1</v>
      </c>
      <c r="C4" s="74" t="s">
        <v>5</v>
      </c>
      <c r="D4" s="74"/>
      <c r="E4" s="74"/>
      <c r="F4" s="74"/>
      <c r="G4" s="32">
        <f>'4'!H39</f>
        <v>-5.1900193889070678</v>
      </c>
      <c r="H4" s="32">
        <f>'4'!I39</f>
        <v>-5.2729181035665462</v>
      </c>
      <c r="I4" s="32">
        <f>'4'!J39</f>
        <v>-4.9176064643863171</v>
      </c>
    </row>
    <row r="5" spans="2:9" x14ac:dyDescent="0.25">
      <c r="B5" s="49">
        <v>2</v>
      </c>
      <c r="C5" s="74" t="s">
        <v>6</v>
      </c>
      <c r="D5" s="74"/>
      <c r="E5" s="74"/>
      <c r="F5" s="74"/>
      <c r="G5" s="32">
        <f>'4'!H42</f>
        <v>-3.5110653573356503</v>
      </c>
      <c r="H5" s="32">
        <f>'4'!I42</f>
        <v>-4.4207742600109698</v>
      </c>
      <c r="I5" s="32">
        <f>'4'!J42</f>
        <v>-4.4983868885370297</v>
      </c>
    </row>
    <row r="6" spans="2:9" x14ac:dyDescent="0.25">
      <c r="B6" s="49">
        <v>3</v>
      </c>
      <c r="C6" s="74" t="s">
        <v>7</v>
      </c>
      <c r="D6" s="74"/>
      <c r="E6" s="74"/>
      <c r="F6" s="74"/>
      <c r="G6" s="32">
        <f>'4'!H43</f>
        <v>-2.3578905688567078</v>
      </c>
      <c r="H6" s="32">
        <f>'4'!I43</f>
        <v>-3.0092551285016946</v>
      </c>
      <c r="I6" s="32">
        <f>'4'!J43</f>
        <v>-2.8959757861065052</v>
      </c>
    </row>
    <row r="7" spans="2:9" x14ac:dyDescent="0.25">
      <c r="B7" s="49">
        <v>4</v>
      </c>
      <c r="C7" s="74" t="s">
        <v>8</v>
      </c>
      <c r="D7" s="74"/>
      <c r="E7" s="74"/>
      <c r="F7" s="74"/>
      <c r="G7" s="32">
        <f>'4'!H45</f>
        <v>55.636308101239976</v>
      </c>
      <c r="H7" s="32">
        <f>'4'!I45</f>
        <v>59.280252738330162</v>
      </c>
      <c r="I7" s="32">
        <f>'4'!J45</f>
        <v>61.05518229382885</v>
      </c>
    </row>
    <row r="8" spans="2:9" x14ac:dyDescent="0.25">
      <c r="B8" s="49">
        <v>5</v>
      </c>
      <c r="C8" s="74" t="s">
        <v>9</v>
      </c>
      <c r="D8" s="74"/>
      <c r="E8" s="74"/>
      <c r="F8" s="74"/>
      <c r="G8" s="32">
        <f>'4'!H46</f>
        <v>-2.065663342672508</v>
      </c>
      <c r="H8" s="32">
        <f>'4'!I46</f>
        <v>3.6439446370901862</v>
      </c>
      <c r="I8" s="32">
        <f>'4'!J46</f>
        <v>1.7749295554986873</v>
      </c>
    </row>
    <row r="9" spans="2:9" x14ac:dyDescent="0.25">
      <c r="I9" s="4" t="s">
        <v>115</v>
      </c>
    </row>
  </sheetData>
  <mergeCells count="7">
    <mergeCell ref="C5:F5"/>
    <mergeCell ref="C6:F6"/>
    <mergeCell ref="C7:F7"/>
    <mergeCell ref="C8:F8"/>
    <mergeCell ref="B2:F2"/>
    <mergeCell ref="B3:C3"/>
    <mergeCell ref="C4:F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K41"/>
  <sheetViews>
    <sheetView showGridLines="0" zoomScaleNormal="100" workbookViewId="0">
      <selection activeCell="B2" sqref="B2:E2"/>
    </sheetView>
  </sheetViews>
  <sheetFormatPr defaultRowHeight="15" x14ac:dyDescent="0.25"/>
  <cols>
    <col min="2" max="2" width="4.5703125" customWidth="1"/>
    <col min="6" max="6" width="16.5703125" customWidth="1"/>
  </cols>
  <sheetData>
    <row r="1" spans="2:11" ht="14.1" customHeight="1" x14ac:dyDescent="0.25"/>
    <row r="2" spans="2:11" ht="14.1" customHeight="1" x14ac:dyDescent="0.25">
      <c r="B2" s="69" t="s">
        <v>102</v>
      </c>
      <c r="C2" s="69"/>
      <c r="D2" s="69"/>
      <c r="E2" s="69"/>
      <c r="F2" s="6"/>
      <c r="G2" s="7">
        <v>2023</v>
      </c>
      <c r="H2" s="1">
        <v>2023</v>
      </c>
      <c r="I2" s="1">
        <v>2024</v>
      </c>
      <c r="J2" s="1">
        <v>2025</v>
      </c>
      <c r="K2" s="1">
        <v>2026</v>
      </c>
    </row>
    <row r="3" spans="2:11" ht="14.1" customHeight="1" thickBot="1" x14ac:dyDescent="0.3">
      <c r="B3" s="73"/>
      <c r="C3" s="73"/>
      <c r="D3" s="2"/>
      <c r="E3" s="2"/>
      <c r="F3" s="2"/>
      <c r="G3" s="12" t="s">
        <v>10</v>
      </c>
      <c r="H3" s="12" t="s">
        <v>0</v>
      </c>
      <c r="I3" s="12" t="s">
        <v>0</v>
      </c>
      <c r="J3" s="12" t="s">
        <v>0</v>
      </c>
      <c r="K3" s="12" t="s">
        <v>0</v>
      </c>
    </row>
    <row r="4" spans="2:11" ht="14.1" customHeight="1" x14ac:dyDescent="0.25">
      <c r="B4" s="80" t="s">
        <v>11</v>
      </c>
      <c r="C4" s="80"/>
      <c r="D4" s="80"/>
      <c r="E4" s="80"/>
      <c r="F4" s="80"/>
      <c r="G4" s="8"/>
      <c r="H4" s="5"/>
      <c r="I4" s="5"/>
      <c r="J4" s="5"/>
      <c r="K4" s="5"/>
    </row>
    <row r="5" spans="2:11" ht="14.1" customHeight="1" x14ac:dyDescent="0.25">
      <c r="B5" s="48">
        <v>1</v>
      </c>
      <c r="C5" s="70" t="s">
        <v>12</v>
      </c>
      <c r="D5" s="70"/>
      <c r="E5" s="70"/>
      <c r="F5" s="70"/>
      <c r="G5" s="31"/>
      <c r="H5" s="31">
        <v>2.1681491156957611</v>
      </c>
      <c r="I5" s="31">
        <v>2.0616777177357326</v>
      </c>
      <c r="J5" s="31">
        <v>1.9140904116620838</v>
      </c>
      <c r="K5" s="31">
        <v>1.925708702569584</v>
      </c>
    </row>
    <row r="6" spans="2:11" ht="14.1" customHeight="1" x14ac:dyDescent="0.25">
      <c r="B6" s="48">
        <v>2</v>
      </c>
      <c r="C6" s="70" t="s">
        <v>3</v>
      </c>
      <c r="D6" s="70"/>
      <c r="E6" s="70"/>
      <c r="F6" s="70"/>
      <c r="G6" s="31"/>
      <c r="H6" s="31">
        <v>10.140100162562437</v>
      </c>
      <c r="I6" s="31">
        <v>3.6387653173428403</v>
      </c>
      <c r="J6" s="31">
        <v>3.0978374894600202</v>
      </c>
      <c r="K6" s="31">
        <v>3.369045498915102</v>
      </c>
    </row>
    <row r="7" spans="2:11" ht="14.1" customHeight="1" x14ac:dyDescent="0.25">
      <c r="B7" s="48">
        <v>3</v>
      </c>
      <c r="C7" s="70" t="s">
        <v>13</v>
      </c>
      <c r="D7" s="70"/>
      <c r="E7" s="70"/>
      <c r="F7" s="70"/>
      <c r="G7" s="31">
        <v>123.833179</v>
      </c>
      <c r="H7" s="31">
        <v>12.528101770263444</v>
      </c>
      <c r="I7" s="31">
        <v>5.7754626488269123</v>
      </c>
      <c r="J7" s="31">
        <v>5.071223311476758</v>
      </c>
      <c r="K7" s="31">
        <v>5.3596322038508282</v>
      </c>
    </row>
    <row r="8" spans="2:11" ht="14.1" customHeight="1" x14ac:dyDescent="0.25">
      <c r="B8" s="77" t="s">
        <v>14</v>
      </c>
      <c r="C8" s="77"/>
      <c r="D8" s="77"/>
      <c r="E8" s="77"/>
      <c r="F8" s="77"/>
      <c r="G8" s="16"/>
      <c r="H8" s="16"/>
      <c r="I8" s="16"/>
      <c r="J8" s="16"/>
      <c r="K8" s="16"/>
    </row>
    <row r="9" spans="2:11" ht="14.1" customHeight="1" x14ac:dyDescent="0.25">
      <c r="B9" s="48">
        <v>4</v>
      </c>
      <c r="C9" s="70" t="s">
        <v>15</v>
      </c>
      <c r="D9" s="70"/>
      <c r="E9" s="70"/>
      <c r="F9" s="70"/>
      <c r="G9" s="33"/>
      <c r="H9" s="31">
        <v>-3.1213008186957492</v>
      </c>
      <c r="I9" s="31">
        <v>2.9413504579146599</v>
      </c>
      <c r="J9" s="31">
        <v>1.6147375927464624</v>
      </c>
      <c r="K9" s="31">
        <v>1.8087716528990994</v>
      </c>
    </row>
    <row r="10" spans="2:11" ht="14.1" customHeight="1" x14ac:dyDescent="0.25">
      <c r="B10" s="48">
        <v>5</v>
      </c>
      <c r="C10" s="70" t="s">
        <v>16</v>
      </c>
      <c r="D10" s="70"/>
      <c r="E10" s="70"/>
      <c r="F10" s="70"/>
      <c r="G10" s="33"/>
      <c r="H10" s="31">
        <v>-2.5148475959853367</v>
      </c>
      <c r="I10" s="31">
        <v>3.7404640916800291</v>
      </c>
      <c r="J10" s="31">
        <v>1.251411983302364</v>
      </c>
      <c r="K10" s="31">
        <v>1.240746111253288</v>
      </c>
    </row>
    <row r="11" spans="2:11" ht="14.1" customHeight="1" x14ac:dyDescent="0.25">
      <c r="B11" s="48">
        <v>6</v>
      </c>
      <c r="C11" s="70" t="s">
        <v>17</v>
      </c>
      <c r="D11" s="70"/>
      <c r="E11" s="70"/>
      <c r="F11" s="70"/>
      <c r="G11" s="33"/>
      <c r="H11" s="31">
        <v>3.9871339025316033</v>
      </c>
      <c r="I11" s="31">
        <v>1.8465035231366445</v>
      </c>
      <c r="J11" s="31">
        <v>8.923799205656513</v>
      </c>
      <c r="K11" s="31">
        <v>-0.3169023746460442</v>
      </c>
    </row>
    <row r="12" spans="2:11" ht="14.1" customHeight="1" x14ac:dyDescent="0.25">
      <c r="B12" s="48">
        <v>7</v>
      </c>
      <c r="C12" s="70" t="s">
        <v>18</v>
      </c>
      <c r="D12" s="70"/>
      <c r="E12" s="70"/>
      <c r="F12" s="70"/>
      <c r="G12" s="33"/>
      <c r="H12" s="33"/>
      <c r="I12" s="33"/>
      <c r="J12" s="33"/>
      <c r="K12" s="33"/>
    </row>
    <row r="13" spans="2:11" ht="14.1" customHeight="1" x14ac:dyDescent="0.25">
      <c r="B13" s="48">
        <v>8</v>
      </c>
      <c r="C13" s="70" t="s">
        <v>19</v>
      </c>
      <c r="D13" s="70"/>
      <c r="E13" s="70"/>
      <c r="F13" s="70"/>
      <c r="G13" s="33"/>
      <c r="H13" s="31">
        <v>-0.6716072655211347</v>
      </c>
      <c r="I13" s="31">
        <v>0.3112590333987475</v>
      </c>
      <c r="J13" s="31">
        <v>2.7185137632502743</v>
      </c>
      <c r="K13" s="31">
        <v>3.872553545836932</v>
      </c>
    </row>
    <row r="14" spans="2:11" ht="14.1" customHeight="1" x14ac:dyDescent="0.25">
      <c r="B14" s="48">
        <v>9</v>
      </c>
      <c r="C14" s="70" t="s">
        <v>20</v>
      </c>
      <c r="D14" s="70"/>
      <c r="E14" s="70"/>
      <c r="F14" s="70"/>
      <c r="G14" s="33"/>
      <c r="H14" s="31">
        <v>-7.6330874576294061</v>
      </c>
      <c r="I14" s="31">
        <v>2.2786956538494607</v>
      </c>
      <c r="J14" s="31">
        <v>4.353026791403658</v>
      </c>
      <c r="K14" s="31">
        <v>3.6513884073241742</v>
      </c>
    </row>
    <row r="15" spans="2:11" ht="14.1" customHeight="1" x14ac:dyDescent="0.25">
      <c r="B15" s="77" t="s">
        <v>21</v>
      </c>
      <c r="C15" s="77"/>
      <c r="D15" s="77"/>
      <c r="E15" s="77"/>
      <c r="F15" s="77"/>
      <c r="G15" s="18"/>
      <c r="H15" s="18"/>
      <c r="I15" s="18"/>
      <c r="J15" s="18"/>
      <c r="K15" s="18"/>
    </row>
    <row r="16" spans="2:11" ht="14.1" customHeight="1" x14ac:dyDescent="0.25">
      <c r="B16" s="48">
        <v>10</v>
      </c>
      <c r="C16" s="78" t="s">
        <v>22</v>
      </c>
      <c r="D16" s="78"/>
      <c r="E16" s="78"/>
      <c r="F16" s="78"/>
      <c r="G16" s="33"/>
      <c r="H16" s="31">
        <v>-4.9408252089651308</v>
      </c>
      <c r="I16" s="31">
        <v>3.6567351549544944</v>
      </c>
      <c r="J16" s="31">
        <v>3.0783159924323025</v>
      </c>
      <c r="K16" s="31">
        <v>1.1829801952129477</v>
      </c>
    </row>
    <row r="17" spans="2:11" ht="14.1" customHeight="1" x14ac:dyDescent="0.25">
      <c r="B17" s="48">
        <v>11</v>
      </c>
      <c r="C17" s="78" t="s">
        <v>18</v>
      </c>
      <c r="D17" s="78"/>
      <c r="E17" s="78"/>
      <c r="F17" s="78"/>
      <c r="G17" s="33"/>
      <c r="H17" s="31">
        <v>-2.6644964356429086</v>
      </c>
      <c r="I17" s="31">
        <v>0.93009599688675182</v>
      </c>
      <c r="J17" s="31">
        <v>0.62496186330928238</v>
      </c>
      <c r="K17" s="31">
        <v>0.55342849527785154</v>
      </c>
    </row>
    <row r="18" spans="2:11" ht="14.1" customHeight="1" x14ac:dyDescent="0.25">
      <c r="B18" s="48">
        <v>12</v>
      </c>
      <c r="C18" s="78" t="s">
        <v>23</v>
      </c>
      <c r="D18" s="78"/>
      <c r="E18" s="78"/>
      <c r="F18" s="78"/>
      <c r="G18" s="33"/>
      <c r="H18" s="31">
        <v>6.3534344452227014</v>
      </c>
      <c r="I18" s="31">
        <v>-1.6051470210322949</v>
      </c>
      <c r="J18" s="31">
        <v>-1.2679589710218766</v>
      </c>
      <c r="K18" s="31">
        <v>0.28401098086470483</v>
      </c>
    </row>
    <row r="19" spans="2:11" ht="14.1" customHeight="1" x14ac:dyDescent="0.25">
      <c r="B19" s="77" t="s">
        <v>24</v>
      </c>
      <c r="C19" s="77"/>
      <c r="D19" s="77"/>
      <c r="E19" s="77"/>
      <c r="F19" s="77"/>
      <c r="G19" s="15"/>
      <c r="H19" s="15"/>
      <c r="I19" s="15"/>
      <c r="J19" s="15"/>
      <c r="K19" s="15"/>
    </row>
    <row r="20" spans="2:11" ht="14.1" customHeight="1" x14ac:dyDescent="0.25">
      <c r="B20" s="48">
        <v>13</v>
      </c>
      <c r="C20" s="70" t="s">
        <v>25</v>
      </c>
      <c r="D20" s="70"/>
      <c r="E20" s="70"/>
      <c r="F20" s="70"/>
      <c r="G20" s="33"/>
      <c r="H20" s="31">
        <v>10.254497942537411</v>
      </c>
      <c r="I20" s="31">
        <v>3.4345325239453661</v>
      </c>
      <c r="J20" s="31">
        <v>3.8873568228821265</v>
      </c>
      <c r="K20" s="31">
        <v>3.4386153286380949</v>
      </c>
    </row>
    <row r="21" spans="2:11" ht="14.1" customHeight="1" x14ac:dyDescent="0.25">
      <c r="B21" s="48">
        <v>14</v>
      </c>
      <c r="C21" s="78" t="s">
        <v>26</v>
      </c>
      <c r="D21" s="78"/>
      <c r="E21" s="78"/>
      <c r="F21" s="78"/>
      <c r="G21" s="33"/>
      <c r="H21" s="31">
        <v>10.985964538485327</v>
      </c>
      <c r="I21" s="31">
        <v>3.1398393025286131</v>
      </c>
      <c r="J21" s="31">
        <v>3.8925114972277353</v>
      </c>
      <c r="K21" s="31">
        <v>3.6804543630786002</v>
      </c>
    </row>
    <row r="22" spans="2:11" ht="14.1" customHeight="1" x14ac:dyDescent="0.25">
      <c r="B22" s="48">
        <v>15</v>
      </c>
      <c r="C22" s="70" t="s">
        <v>27</v>
      </c>
      <c r="D22" s="70"/>
      <c r="E22" s="70"/>
      <c r="F22" s="70"/>
      <c r="G22" s="33"/>
      <c r="H22" s="31">
        <v>10.21652826363928</v>
      </c>
      <c r="I22" s="31">
        <v>5.3189440957708278</v>
      </c>
      <c r="J22" s="31">
        <v>5.0085505969632793</v>
      </c>
      <c r="K22" s="31">
        <v>3.5607242227325253</v>
      </c>
    </row>
    <row r="23" spans="2:11" ht="14.1" customHeight="1" x14ac:dyDescent="0.25">
      <c r="B23" s="48">
        <v>16</v>
      </c>
      <c r="C23" s="79" t="s">
        <v>31</v>
      </c>
      <c r="D23" s="79"/>
      <c r="E23" s="79"/>
      <c r="F23" s="79"/>
      <c r="G23" s="33"/>
      <c r="H23" s="31">
        <v>9.0521664598657523</v>
      </c>
      <c r="I23" s="31">
        <v>0.16800396582052901</v>
      </c>
      <c r="J23" s="31">
        <v>4.0804966957997291</v>
      </c>
      <c r="K23" s="31">
        <v>3.8764930002806564</v>
      </c>
    </row>
    <row r="24" spans="2:11" ht="14.1" customHeight="1" x14ac:dyDescent="0.25">
      <c r="B24" s="48">
        <v>17</v>
      </c>
      <c r="C24" s="70" t="s">
        <v>28</v>
      </c>
      <c r="D24" s="70"/>
      <c r="E24" s="70"/>
      <c r="F24" s="70"/>
      <c r="G24" s="33"/>
      <c r="H24" s="31">
        <v>4.4624820823495615</v>
      </c>
      <c r="I24" s="31">
        <v>-1.5473210629982193</v>
      </c>
      <c r="J24" s="31">
        <v>3.2614285032717794</v>
      </c>
      <c r="K24" s="31">
        <v>3.5722862327335569</v>
      </c>
    </row>
    <row r="25" spans="2:11" ht="14.1" customHeight="1" x14ac:dyDescent="0.25">
      <c r="B25" s="48">
        <v>18</v>
      </c>
      <c r="C25" s="70" t="s">
        <v>29</v>
      </c>
      <c r="D25" s="70"/>
      <c r="E25" s="70"/>
      <c r="F25" s="70"/>
      <c r="G25" s="33"/>
      <c r="H25" s="31">
        <v>4.2009104697427357</v>
      </c>
      <c r="I25" s="31">
        <v>-2.0363689434457655</v>
      </c>
      <c r="J25" s="31">
        <v>4.3124423154838887</v>
      </c>
      <c r="K25" s="31">
        <v>3.7015659068108997</v>
      </c>
    </row>
    <row r="26" spans="2:11" ht="14.1" customHeight="1" x14ac:dyDescent="0.25">
      <c r="B26" s="77" t="s">
        <v>30</v>
      </c>
      <c r="C26" s="77"/>
      <c r="D26" s="77"/>
      <c r="E26" s="77"/>
      <c r="F26" s="77"/>
      <c r="G26" s="15"/>
      <c r="H26" s="17"/>
      <c r="I26" s="17"/>
      <c r="J26" s="17"/>
      <c r="K26" s="17"/>
    </row>
    <row r="27" spans="2:11" ht="14.1" customHeight="1" x14ac:dyDescent="0.25">
      <c r="B27" s="48">
        <v>19</v>
      </c>
      <c r="C27" s="70" t="s">
        <v>32</v>
      </c>
      <c r="D27" s="70"/>
      <c r="E27" s="70"/>
      <c r="F27" s="70"/>
      <c r="G27" s="31"/>
      <c r="H27" s="31">
        <v>2434.058</v>
      </c>
      <c r="I27" s="31">
        <v>2430.3755047347358</v>
      </c>
      <c r="J27" s="31">
        <v>2438.3202744611763</v>
      </c>
      <c r="K27" s="31">
        <v>2441.4101913581899</v>
      </c>
    </row>
    <row r="28" spans="2:11" ht="14.1" customHeight="1" x14ac:dyDescent="0.25">
      <c r="B28" s="48">
        <v>20</v>
      </c>
      <c r="C28" s="70" t="s">
        <v>33</v>
      </c>
      <c r="D28" s="70"/>
      <c r="E28" s="70"/>
      <c r="F28" s="70"/>
      <c r="G28" s="31">
        <v>1890.1710846859137</v>
      </c>
      <c r="H28" s="31">
        <v>0.8597985320168533</v>
      </c>
      <c r="I28" s="31">
        <v>0.39053265546897808</v>
      </c>
      <c r="J28" s="31">
        <v>0.28255476947514069</v>
      </c>
      <c r="K28" s="31">
        <v>-0.15970862798305729</v>
      </c>
    </row>
    <row r="29" spans="2:11" ht="14.1" customHeight="1" x14ac:dyDescent="0.25">
      <c r="B29" s="48">
        <v>21</v>
      </c>
      <c r="C29" s="70" t="s">
        <v>34</v>
      </c>
      <c r="D29" s="70"/>
      <c r="E29" s="70"/>
      <c r="F29" s="70"/>
      <c r="G29" s="33"/>
      <c r="H29" s="31">
        <v>49.002090300602852</v>
      </c>
      <c r="I29" s="31">
        <v>50.188846455021391</v>
      </c>
      <c r="J29" s="31">
        <v>50.653611114828081</v>
      </c>
      <c r="K29" s="31">
        <v>51.582938473029706</v>
      </c>
    </row>
    <row r="30" spans="2:11" ht="14.1" customHeight="1" x14ac:dyDescent="0.25">
      <c r="B30" s="48">
        <v>22</v>
      </c>
      <c r="C30" s="70" t="s">
        <v>35</v>
      </c>
      <c r="D30" s="70"/>
      <c r="E30" s="70"/>
      <c r="F30" s="70"/>
      <c r="G30" s="31"/>
      <c r="H30" s="31">
        <v>0.40020771102629027</v>
      </c>
      <c r="I30" s="31">
        <v>1.9938808528578766</v>
      </c>
      <c r="J30" s="31">
        <v>1.4781579722527471</v>
      </c>
      <c r="K30" s="31">
        <v>1.9975704032041408</v>
      </c>
    </row>
    <row r="31" spans="2:11" ht="14.1" customHeight="1" x14ac:dyDescent="0.25">
      <c r="B31" s="48">
        <v>23</v>
      </c>
      <c r="C31" s="70" t="s">
        <v>36</v>
      </c>
      <c r="D31" s="70"/>
      <c r="E31" s="70"/>
      <c r="F31" s="70"/>
      <c r="G31" s="31"/>
      <c r="H31" s="31">
        <v>51.616056</v>
      </c>
      <c r="I31" s="31">
        <v>55.199165000000001</v>
      </c>
      <c r="J31" s="31">
        <v>58.01858166442058</v>
      </c>
      <c r="K31" s="31">
        <v>61.613541622436848</v>
      </c>
    </row>
    <row r="32" spans="2:11" ht="14.1" customHeight="1" x14ac:dyDescent="0.25">
      <c r="B32" s="48">
        <v>24</v>
      </c>
      <c r="C32" s="70" t="s">
        <v>119</v>
      </c>
      <c r="D32" s="70"/>
      <c r="E32" s="70"/>
      <c r="F32" s="70"/>
      <c r="G32" s="34"/>
      <c r="H32" s="34">
        <v>2.1205762557835517E-2</v>
      </c>
      <c r="I32" s="34">
        <v>2.2712196075241768E-2</v>
      </c>
      <c r="J32" s="34">
        <v>2.379448765287473E-2</v>
      </c>
      <c r="K32" s="34">
        <v>2.5236865906650613E-2</v>
      </c>
    </row>
    <row r="33" spans="2:11" ht="14.1" customHeight="1" x14ac:dyDescent="0.25">
      <c r="B33" s="48">
        <v>25</v>
      </c>
      <c r="C33" s="70" t="s">
        <v>37</v>
      </c>
      <c r="D33" s="70"/>
      <c r="E33" s="70"/>
      <c r="F33" s="70"/>
      <c r="G33" s="33"/>
      <c r="H33" s="31">
        <v>5.8407987633573457</v>
      </c>
      <c r="I33" s="31">
        <v>5.3358519257188339</v>
      </c>
      <c r="J33" s="31">
        <v>5.2844952657100688</v>
      </c>
      <c r="K33" s="31">
        <v>5.1548202397380249</v>
      </c>
    </row>
    <row r="34" spans="2:11" ht="14.1" customHeight="1" x14ac:dyDescent="0.25">
      <c r="B34" s="77" t="s">
        <v>44</v>
      </c>
      <c r="C34" s="77"/>
      <c r="D34" s="77"/>
      <c r="E34" s="77"/>
      <c r="F34" s="77"/>
      <c r="G34" s="15"/>
      <c r="H34" s="15"/>
      <c r="I34" s="15"/>
      <c r="J34" s="15"/>
      <c r="K34" s="15"/>
    </row>
    <row r="35" spans="2:11" ht="14.1" customHeight="1" x14ac:dyDescent="0.25">
      <c r="B35" s="48">
        <v>26</v>
      </c>
      <c r="C35" s="70" t="s">
        <v>38</v>
      </c>
      <c r="D35" s="70"/>
      <c r="E35" s="70"/>
      <c r="F35" s="70"/>
      <c r="G35" s="33"/>
      <c r="H35" s="31">
        <v>2.1909678961764323</v>
      </c>
      <c r="I35" s="31">
        <v>2.3316933390255645</v>
      </c>
      <c r="J35" s="31">
        <v>2.1764416625793537</v>
      </c>
      <c r="K35" s="31">
        <v>2.2457686097005602</v>
      </c>
    </row>
    <row r="36" spans="2:11" ht="14.1" customHeight="1" x14ac:dyDescent="0.25">
      <c r="B36" s="77" t="s">
        <v>39</v>
      </c>
      <c r="C36" s="77"/>
      <c r="D36" s="77"/>
      <c r="E36" s="77"/>
      <c r="F36" s="77"/>
      <c r="G36" s="18"/>
      <c r="H36" s="18"/>
      <c r="I36" s="19"/>
      <c r="J36" s="19"/>
      <c r="K36" s="19"/>
    </row>
    <row r="37" spans="2:11" ht="14.1" customHeight="1" x14ac:dyDescent="0.25">
      <c r="B37" s="48">
        <v>27</v>
      </c>
      <c r="C37" s="76" t="s">
        <v>40</v>
      </c>
      <c r="D37" s="76"/>
      <c r="E37" s="76"/>
      <c r="F37" s="76"/>
      <c r="G37" s="33"/>
      <c r="H37" s="31">
        <v>3.4316290387395997E-2</v>
      </c>
      <c r="I37" s="31">
        <v>-3.5609340223162186E-2</v>
      </c>
      <c r="J37" s="31">
        <v>-9.5805147344469002E-2</v>
      </c>
      <c r="K37" s="31">
        <v>-0.14856408918005934</v>
      </c>
    </row>
    <row r="38" spans="2:11" ht="14.1" customHeight="1" x14ac:dyDescent="0.25">
      <c r="B38" s="48">
        <v>28</v>
      </c>
      <c r="C38" s="76" t="s">
        <v>41</v>
      </c>
      <c r="D38" s="76"/>
      <c r="E38" s="76"/>
      <c r="F38" s="76"/>
      <c r="G38" s="33"/>
      <c r="H38" s="31">
        <v>0.65215628738535725</v>
      </c>
      <c r="I38" s="31">
        <v>0.94818352827278407</v>
      </c>
      <c r="J38" s="31">
        <v>0.93831135328279536</v>
      </c>
      <c r="K38" s="31">
        <v>1.0937934803159632</v>
      </c>
    </row>
    <row r="39" spans="2:11" ht="14.1" customHeight="1" x14ac:dyDescent="0.25">
      <c r="B39" s="48">
        <v>29</v>
      </c>
      <c r="C39" s="76" t="s">
        <v>42</v>
      </c>
      <c r="D39" s="76"/>
      <c r="E39" s="76"/>
      <c r="F39" s="76"/>
      <c r="G39" s="33"/>
      <c r="H39" s="31">
        <v>1.495687892258224</v>
      </c>
      <c r="I39" s="31">
        <v>1.4101372763265729</v>
      </c>
      <c r="J39" s="31">
        <v>1.327182908188318</v>
      </c>
      <c r="K39" s="31">
        <v>1.2947802711845702</v>
      </c>
    </row>
    <row r="40" spans="2:11" ht="14.1" customHeight="1" x14ac:dyDescent="0.25">
      <c r="B40" s="48">
        <v>30</v>
      </c>
      <c r="C40" s="70" t="s">
        <v>43</v>
      </c>
      <c r="D40" s="70"/>
      <c r="E40" s="70"/>
      <c r="F40" s="70"/>
      <c r="G40" s="33"/>
      <c r="H40" s="31">
        <v>-1.8319750633233323E-2</v>
      </c>
      <c r="I40" s="31">
        <v>-0.25961655013393425</v>
      </c>
      <c r="J40" s="31">
        <v>-0.51571290599892183</v>
      </c>
      <c r="K40" s="31">
        <v>-0.82712854814488423</v>
      </c>
    </row>
    <row r="41" spans="2:11" ht="14.1" customHeight="1" x14ac:dyDescent="0.25">
      <c r="K41" s="4" t="s">
        <v>115</v>
      </c>
    </row>
  </sheetData>
  <mergeCells count="39">
    <mergeCell ref="C7:F7"/>
    <mergeCell ref="B2:E2"/>
    <mergeCell ref="B3:C3"/>
    <mergeCell ref="B4:F4"/>
    <mergeCell ref="C5:F5"/>
    <mergeCell ref="C6:F6"/>
    <mergeCell ref="B19:F19"/>
    <mergeCell ref="B8:F8"/>
    <mergeCell ref="C9:F9"/>
    <mergeCell ref="C10:F10"/>
    <mergeCell ref="C11:F11"/>
    <mergeCell ref="C12:F12"/>
    <mergeCell ref="C13:F13"/>
    <mergeCell ref="C14:F14"/>
    <mergeCell ref="C16:F16"/>
    <mergeCell ref="C17:F17"/>
    <mergeCell ref="C18:F18"/>
    <mergeCell ref="B15:F15"/>
    <mergeCell ref="C32:F32"/>
    <mergeCell ref="C20:F20"/>
    <mergeCell ref="C21:F21"/>
    <mergeCell ref="C22:F22"/>
    <mergeCell ref="C24:F24"/>
    <mergeCell ref="C25:F25"/>
    <mergeCell ref="B26:F26"/>
    <mergeCell ref="C23:F23"/>
    <mergeCell ref="C27:F27"/>
    <mergeCell ref="C28:F28"/>
    <mergeCell ref="C29:F29"/>
    <mergeCell ref="C30:F30"/>
    <mergeCell ref="C31:F31"/>
    <mergeCell ref="C39:F39"/>
    <mergeCell ref="C40:F40"/>
    <mergeCell ref="C33:F33"/>
    <mergeCell ref="C35:F35"/>
    <mergeCell ref="C37:F37"/>
    <mergeCell ref="C38:F38"/>
    <mergeCell ref="B34:F34"/>
    <mergeCell ref="B36:F3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12"/>
  <sheetViews>
    <sheetView showGridLines="0" zoomScaleNormal="100" workbookViewId="0">
      <selection activeCell="B2" sqref="B2:E2"/>
    </sheetView>
  </sheetViews>
  <sheetFormatPr defaultRowHeight="15" x14ac:dyDescent="0.25"/>
  <cols>
    <col min="2" max="2" width="4.5703125" customWidth="1"/>
  </cols>
  <sheetData>
    <row r="1" spans="2:10" ht="14.45" customHeight="1" x14ac:dyDescent="0.25"/>
    <row r="2" spans="2:10" ht="14.45" customHeight="1" x14ac:dyDescent="0.25">
      <c r="B2" s="69" t="s">
        <v>104</v>
      </c>
      <c r="C2" s="69"/>
      <c r="D2" s="69"/>
      <c r="E2" s="69"/>
      <c r="G2" s="7">
        <v>2023</v>
      </c>
      <c r="H2" s="7">
        <v>2024</v>
      </c>
      <c r="I2" s="7">
        <v>2025</v>
      </c>
      <c r="J2" s="7">
        <v>2026</v>
      </c>
    </row>
    <row r="3" spans="2:10" ht="14.45" customHeight="1" thickBot="1" x14ac:dyDescent="0.3">
      <c r="B3" s="59"/>
      <c r="C3" s="59"/>
      <c r="D3" s="59"/>
      <c r="E3" s="59"/>
      <c r="F3" s="59"/>
      <c r="G3" s="59"/>
      <c r="H3" s="59"/>
      <c r="I3" s="59"/>
      <c r="J3" s="59"/>
    </row>
    <row r="4" spans="2:10" ht="14.45" customHeight="1" x14ac:dyDescent="0.25">
      <c r="B4" s="48">
        <v>1</v>
      </c>
      <c r="C4" s="70" t="s">
        <v>45</v>
      </c>
      <c r="D4" s="70"/>
      <c r="E4" s="70"/>
      <c r="F4" s="70"/>
      <c r="G4" s="31">
        <v>3.4324285968406962</v>
      </c>
      <c r="H4" s="31">
        <v>3.6737186887689912</v>
      </c>
      <c r="I4" s="31">
        <v>2.9328022450769553</v>
      </c>
      <c r="J4" s="31">
        <v>2.4525173268393421</v>
      </c>
    </row>
    <row r="5" spans="2:10" ht="14.45" customHeight="1" x14ac:dyDescent="0.25">
      <c r="B5" s="48">
        <v>2</v>
      </c>
      <c r="C5" s="70" t="s">
        <v>46</v>
      </c>
      <c r="D5" s="70"/>
      <c r="E5" s="70"/>
      <c r="F5" s="70"/>
      <c r="G5" s="31">
        <v>3.6984686147186152</v>
      </c>
      <c r="H5" s="31">
        <v>3.5644027592526406</v>
      </c>
      <c r="I5" s="31">
        <v>3.5032111548136751</v>
      </c>
      <c r="J5" s="31">
        <v>3.4293990740595031</v>
      </c>
    </row>
    <row r="6" spans="2:10" ht="14.45" customHeight="1" x14ac:dyDescent="0.25">
      <c r="B6" s="48">
        <v>3</v>
      </c>
      <c r="C6" s="70" t="s">
        <v>49</v>
      </c>
      <c r="D6" s="70"/>
      <c r="E6" s="70"/>
      <c r="F6" s="70"/>
      <c r="G6" s="31">
        <v>1.0918380952380953</v>
      </c>
      <c r="H6" s="31">
        <v>1.1000000000000001</v>
      </c>
      <c r="I6" s="31">
        <v>1.1200000000000001</v>
      </c>
      <c r="J6" s="31">
        <v>1.1299999999999999</v>
      </c>
    </row>
    <row r="7" spans="2:10" ht="14.45" customHeight="1" x14ac:dyDescent="0.25">
      <c r="B7" s="48">
        <v>4</v>
      </c>
      <c r="C7" s="70" t="s">
        <v>116</v>
      </c>
      <c r="D7" s="70"/>
      <c r="E7" s="70"/>
      <c r="F7" s="70"/>
      <c r="G7" s="35" t="s">
        <v>47</v>
      </c>
      <c r="H7" s="35" t="s">
        <v>47</v>
      </c>
      <c r="I7" s="35" t="s">
        <v>48</v>
      </c>
      <c r="J7" s="35" t="s">
        <v>48</v>
      </c>
    </row>
    <row r="8" spans="2:10" ht="14.45" customHeight="1" x14ac:dyDescent="0.25">
      <c r="B8" s="48">
        <v>5</v>
      </c>
      <c r="C8" s="70" t="s">
        <v>50</v>
      </c>
      <c r="D8" s="70"/>
      <c r="E8" s="70"/>
      <c r="F8" s="70"/>
      <c r="G8" s="33" t="s">
        <v>107</v>
      </c>
      <c r="H8" s="33" t="s">
        <v>107</v>
      </c>
      <c r="I8" s="33" t="s">
        <v>107</v>
      </c>
      <c r="J8" s="33" t="s">
        <v>107</v>
      </c>
    </row>
    <row r="9" spans="2:10" ht="14.45" customHeight="1" x14ac:dyDescent="0.25">
      <c r="B9" s="48">
        <v>6</v>
      </c>
      <c r="C9" s="70" t="s">
        <v>51</v>
      </c>
      <c r="D9" s="70"/>
      <c r="E9" s="70"/>
      <c r="F9" s="70"/>
      <c r="G9" s="33" t="s">
        <v>107</v>
      </c>
      <c r="H9" s="33" t="s">
        <v>107</v>
      </c>
      <c r="I9" s="33" t="s">
        <v>107</v>
      </c>
      <c r="J9" s="33" t="s">
        <v>107</v>
      </c>
    </row>
    <row r="10" spans="2:10" ht="14.45" customHeight="1" x14ac:dyDescent="0.25">
      <c r="B10" s="48">
        <v>7</v>
      </c>
      <c r="C10" s="70" t="s">
        <v>52</v>
      </c>
      <c r="D10" s="70"/>
      <c r="E10" s="70"/>
      <c r="F10" s="70"/>
      <c r="G10" s="33" t="s">
        <v>107</v>
      </c>
      <c r="H10" s="33" t="s">
        <v>107</v>
      </c>
      <c r="I10" s="33" t="s">
        <v>107</v>
      </c>
      <c r="J10" s="33" t="s">
        <v>107</v>
      </c>
    </row>
    <row r="11" spans="2:10" ht="14.45" customHeight="1" x14ac:dyDescent="0.25">
      <c r="B11" s="48">
        <v>8</v>
      </c>
      <c r="C11" s="70" t="s">
        <v>105</v>
      </c>
      <c r="D11" s="70"/>
      <c r="E11" s="70"/>
      <c r="F11" s="70"/>
      <c r="G11" s="31">
        <v>88.941706327989664</v>
      </c>
      <c r="H11" s="31">
        <v>89.130751398236768</v>
      </c>
      <c r="I11" s="31">
        <v>85.547057291666675</v>
      </c>
      <c r="J11" s="31">
        <v>83.000417013888878</v>
      </c>
    </row>
    <row r="12" spans="2:10" ht="14.45" customHeight="1" x14ac:dyDescent="0.25">
      <c r="J12" s="4" t="s">
        <v>115</v>
      </c>
    </row>
  </sheetData>
  <mergeCells count="9">
    <mergeCell ref="C8:F8"/>
    <mergeCell ref="C9:F9"/>
    <mergeCell ref="C10:F10"/>
    <mergeCell ref="C11:F11"/>
    <mergeCell ref="B2:E2"/>
    <mergeCell ref="C4:F4"/>
    <mergeCell ref="C5:F5"/>
    <mergeCell ref="C6:F6"/>
    <mergeCell ref="C7:F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L61"/>
  <sheetViews>
    <sheetView showGridLines="0" zoomScaleNormal="100" workbookViewId="0">
      <selection activeCell="B2" sqref="B2:E2"/>
    </sheetView>
  </sheetViews>
  <sheetFormatPr defaultRowHeight="15" x14ac:dyDescent="0.25"/>
  <cols>
    <col min="2" max="2" width="4.5703125" customWidth="1"/>
    <col min="3" max="3" width="21.7109375" customWidth="1"/>
    <col min="4" max="4" width="19.28515625" customWidth="1"/>
    <col min="5" max="5" width="20" customWidth="1"/>
    <col min="6" max="6" width="12.7109375" style="41" customWidth="1"/>
    <col min="7" max="11" width="8" customWidth="1"/>
  </cols>
  <sheetData>
    <row r="1" spans="2:11" ht="14.45" customHeight="1" x14ac:dyDescent="0.25"/>
    <row r="2" spans="2:11" ht="14.45" customHeight="1" x14ac:dyDescent="0.25">
      <c r="B2" s="69" t="s">
        <v>117</v>
      </c>
      <c r="C2" s="69"/>
      <c r="D2" s="69"/>
      <c r="E2" s="69"/>
      <c r="G2" s="7">
        <v>2023</v>
      </c>
      <c r="H2" s="1">
        <v>2023</v>
      </c>
      <c r="I2" s="1">
        <v>2024</v>
      </c>
      <c r="J2" s="1">
        <v>2025</v>
      </c>
      <c r="K2" s="1">
        <v>2026</v>
      </c>
    </row>
    <row r="3" spans="2:11" ht="14.45" customHeight="1" thickBot="1" x14ac:dyDescent="0.3">
      <c r="B3" s="73"/>
      <c r="C3" s="73"/>
      <c r="D3" s="2"/>
      <c r="E3" s="2"/>
      <c r="F3" s="20"/>
      <c r="G3" s="12"/>
      <c r="H3" s="12"/>
      <c r="I3" s="12"/>
      <c r="J3" s="12"/>
      <c r="K3" s="12"/>
    </row>
    <row r="4" spans="2:11" s="22" customFormat="1" ht="14.45" customHeight="1" x14ac:dyDescent="0.25">
      <c r="B4" s="80" t="s">
        <v>54</v>
      </c>
      <c r="C4" s="80"/>
      <c r="D4" s="80"/>
      <c r="E4" s="80"/>
      <c r="F4" s="25" t="s">
        <v>53</v>
      </c>
      <c r="G4" s="24" t="s">
        <v>10</v>
      </c>
      <c r="H4" s="24" t="s">
        <v>4</v>
      </c>
      <c r="I4" s="24" t="s">
        <v>4</v>
      </c>
      <c r="J4" s="24" t="s">
        <v>4</v>
      </c>
      <c r="K4" s="24" t="s">
        <v>4</v>
      </c>
    </row>
    <row r="5" spans="2:11" ht="14.45" customHeight="1" x14ac:dyDescent="0.25">
      <c r="B5" s="48">
        <v>1</v>
      </c>
      <c r="C5" s="76" t="s">
        <v>58</v>
      </c>
      <c r="D5" s="76"/>
      <c r="E5" s="76"/>
      <c r="F5" s="42" t="s">
        <v>55</v>
      </c>
      <c r="G5" s="37">
        <v>14.752881</v>
      </c>
      <c r="H5" s="37">
        <v>11.913512290595399</v>
      </c>
      <c r="I5" s="37">
        <v>11.430848961024719</v>
      </c>
      <c r="J5" s="37">
        <v>12.556736957233582</v>
      </c>
      <c r="K5" s="37">
        <v>12.454102387780289</v>
      </c>
    </row>
    <row r="6" spans="2:11" ht="14.45" customHeight="1" x14ac:dyDescent="0.25">
      <c r="B6" s="48">
        <v>2</v>
      </c>
      <c r="C6" s="76" t="s">
        <v>61</v>
      </c>
      <c r="D6" s="76"/>
      <c r="E6" s="76"/>
      <c r="F6" s="42" t="s">
        <v>56</v>
      </c>
      <c r="G6" s="37">
        <v>9.7345089999999992</v>
      </c>
      <c r="H6" s="37">
        <v>7.8609861093851094</v>
      </c>
      <c r="I6" s="37">
        <v>8.2017638064806722</v>
      </c>
      <c r="J6" s="37">
        <v>8.3058380137028536</v>
      </c>
      <c r="K6" s="37">
        <v>8.2101829974997305</v>
      </c>
    </row>
    <row r="7" spans="2:11" ht="14.45" customHeight="1" x14ac:dyDescent="0.25">
      <c r="B7" s="48">
        <v>3</v>
      </c>
      <c r="C7" s="76" t="s">
        <v>59</v>
      </c>
      <c r="D7" s="76"/>
      <c r="E7" s="76"/>
      <c r="F7" s="42" t="s">
        <v>57</v>
      </c>
      <c r="G7" s="37">
        <v>18.945701</v>
      </c>
      <c r="H7" s="37">
        <v>15.299373845518414</v>
      </c>
      <c r="I7" s="37">
        <v>15.991346436776121</v>
      </c>
      <c r="J7" s="37">
        <v>15.873262720302181</v>
      </c>
      <c r="K7" s="37">
        <v>16.090704061459597</v>
      </c>
    </row>
    <row r="8" spans="2:11" ht="25.5" x14ac:dyDescent="0.25">
      <c r="B8" s="48">
        <v>4</v>
      </c>
      <c r="C8" s="76" t="s">
        <v>63</v>
      </c>
      <c r="D8" s="76"/>
      <c r="E8" s="76"/>
      <c r="F8" s="42" t="s">
        <v>83</v>
      </c>
      <c r="G8" s="37">
        <v>7.1618809999999957</v>
      </c>
      <c r="H8" s="37">
        <v>5.7834911918073226</v>
      </c>
      <c r="I8" s="37">
        <v>5.9608542704828462</v>
      </c>
      <c r="J8" s="37">
        <v>6.9034215838550947</v>
      </c>
      <c r="K8" s="37">
        <v>5.3980013227634824</v>
      </c>
    </row>
    <row r="9" spans="2:11" ht="14.45" customHeight="1" x14ac:dyDescent="0.25">
      <c r="B9" s="48">
        <v>5</v>
      </c>
      <c r="C9" s="76" t="s">
        <v>60</v>
      </c>
      <c r="D9" s="76"/>
      <c r="E9" s="76"/>
      <c r="F9" s="42" t="s">
        <v>84</v>
      </c>
      <c r="G9" s="37">
        <v>0</v>
      </c>
      <c r="H9" s="37">
        <v>0</v>
      </c>
      <c r="I9" s="37">
        <v>0</v>
      </c>
      <c r="J9" s="37">
        <v>0</v>
      </c>
      <c r="K9" s="37">
        <v>0</v>
      </c>
    </row>
    <row r="10" spans="2:11" ht="14.45" customHeight="1" x14ac:dyDescent="0.25">
      <c r="B10" s="48">
        <v>6</v>
      </c>
      <c r="C10" s="76" t="s">
        <v>62</v>
      </c>
      <c r="D10" s="76"/>
      <c r="E10" s="76"/>
      <c r="F10" s="42" t="s">
        <v>85</v>
      </c>
      <c r="G10" s="37">
        <v>2.4056920000000002</v>
      </c>
      <c r="H10" s="37">
        <v>1.9426877509136709</v>
      </c>
      <c r="I10" s="37">
        <v>0.25751704098170891</v>
      </c>
      <c r="J10" s="37">
        <v>0.3137574097928828</v>
      </c>
      <c r="K10" s="37">
        <v>0.58398663656202654</v>
      </c>
    </row>
    <row r="11" spans="2:11" ht="14.45" customHeight="1" x14ac:dyDescent="0.25">
      <c r="B11" s="48">
        <v>7</v>
      </c>
      <c r="C11" s="76" t="s">
        <v>118</v>
      </c>
      <c r="D11" s="76"/>
      <c r="E11" s="76"/>
      <c r="F11" s="42" t="s">
        <v>64</v>
      </c>
      <c r="G11" s="32">
        <v>53.000663999999993</v>
      </c>
      <c r="H11" s="32">
        <v>42.800051188219911</v>
      </c>
      <c r="I11" s="32">
        <v>41.84233051574607</v>
      </c>
      <c r="J11" s="32">
        <v>43.953016684886592</v>
      </c>
      <c r="K11" s="32">
        <v>42.736977406065122</v>
      </c>
    </row>
    <row r="12" spans="2:11" ht="14.45" customHeight="1" x14ac:dyDescent="0.25">
      <c r="B12" s="48">
        <v>8</v>
      </c>
      <c r="C12" s="76" t="s">
        <v>120</v>
      </c>
      <c r="D12" s="76"/>
      <c r="E12" s="76"/>
      <c r="F12" s="42" t="s">
        <v>86</v>
      </c>
      <c r="G12" s="32">
        <v>3.3395540000000006</v>
      </c>
      <c r="H12" s="37">
        <v>2.6968168199897384</v>
      </c>
      <c r="I12" s="32">
        <v>1.8479984878892883</v>
      </c>
      <c r="J12" s="32">
        <v>2.7708593125454879</v>
      </c>
      <c r="K12" s="32">
        <v>2.0519626620238895</v>
      </c>
    </row>
    <row r="13" spans="2:11" ht="14.45" customHeight="1" x14ac:dyDescent="0.25">
      <c r="B13" s="48">
        <v>9</v>
      </c>
      <c r="C13" s="76" t="s">
        <v>121</v>
      </c>
      <c r="D13" s="76"/>
      <c r="E13" s="76"/>
      <c r="F13" s="42"/>
      <c r="G13" s="32">
        <v>49.661109999999994</v>
      </c>
      <c r="H13" s="32">
        <v>40.103234368230176</v>
      </c>
      <c r="I13" s="32">
        <v>39.994332027856785</v>
      </c>
      <c r="J13" s="32">
        <v>41.182157372341102</v>
      </c>
      <c r="K13" s="32">
        <v>40.685014744041233</v>
      </c>
    </row>
    <row r="14" spans="2:11" ht="14.45" customHeight="1" x14ac:dyDescent="0.25">
      <c r="B14" s="48">
        <v>10</v>
      </c>
      <c r="C14" s="76" t="s">
        <v>122</v>
      </c>
      <c r="D14" s="76"/>
      <c r="E14" s="76"/>
      <c r="F14" s="42"/>
      <c r="G14" s="32">
        <v>-0.29583685442548024</v>
      </c>
      <c r="H14" s="37">
        <v>-0.23889950723584366</v>
      </c>
      <c r="I14" s="32">
        <v>1.0764981731665395</v>
      </c>
      <c r="J14" s="32">
        <v>1.2215710120320997</v>
      </c>
      <c r="K14" s="32">
        <v>0.3539043895942342</v>
      </c>
    </row>
    <row r="15" spans="2:11" ht="14.45" customHeight="1" x14ac:dyDescent="0.25">
      <c r="B15" s="48" t="s">
        <v>123</v>
      </c>
      <c r="C15" s="76" t="s">
        <v>124</v>
      </c>
      <c r="D15" s="76"/>
      <c r="E15" s="76"/>
      <c r="F15" s="42"/>
      <c r="G15" s="32"/>
      <c r="H15" s="32"/>
      <c r="I15" s="32"/>
      <c r="J15" s="32"/>
      <c r="K15" s="32"/>
    </row>
    <row r="16" spans="2:11" ht="14.45" customHeight="1" x14ac:dyDescent="0.25">
      <c r="B16" s="48">
        <v>11</v>
      </c>
      <c r="C16" s="76" t="s">
        <v>125</v>
      </c>
      <c r="D16" s="76"/>
      <c r="E16" s="76"/>
      <c r="F16" s="42"/>
      <c r="G16" s="32">
        <v>0</v>
      </c>
      <c r="H16" s="32">
        <v>0</v>
      </c>
      <c r="I16" s="32">
        <v>0</v>
      </c>
      <c r="J16" s="32">
        <v>0</v>
      </c>
      <c r="K16" s="32">
        <v>0</v>
      </c>
    </row>
    <row r="17" spans="2:11" s="22" customFormat="1" ht="14.45" customHeight="1" x14ac:dyDescent="0.25">
      <c r="B17" s="77" t="s">
        <v>106</v>
      </c>
      <c r="C17" s="77"/>
      <c r="D17" s="77"/>
      <c r="E17" s="77"/>
      <c r="F17" s="23" t="s">
        <v>53</v>
      </c>
      <c r="G17" s="21" t="s">
        <v>10</v>
      </c>
      <c r="H17" s="24" t="s">
        <v>4</v>
      </c>
      <c r="I17" s="24" t="s">
        <v>4</v>
      </c>
      <c r="J17" s="24" t="s">
        <v>4</v>
      </c>
      <c r="K17" s="24" t="s">
        <v>4</v>
      </c>
    </row>
    <row r="18" spans="2:11" ht="14.45" customHeight="1" x14ac:dyDescent="0.25">
      <c r="B18" s="48">
        <v>12</v>
      </c>
      <c r="C18" s="76" t="s">
        <v>65</v>
      </c>
      <c r="D18" s="76"/>
      <c r="E18" s="76"/>
      <c r="F18" s="42" t="s">
        <v>87</v>
      </c>
      <c r="G18" s="32">
        <v>13.551745999999998</v>
      </c>
      <c r="H18" s="32">
        <v>10.943550112688294</v>
      </c>
      <c r="I18" s="32">
        <v>11.32442465715838</v>
      </c>
      <c r="J18" s="32">
        <v>11.129312474135832</v>
      </c>
      <c r="K18" s="32">
        <v>11.036427042638266</v>
      </c>
    </row>
    <row r="19" spans="2:11" ht="14.45" customHeight="1" x14ac:dyDescent="0.25">
      <c r="B19" s="48">
        <v>13</v>
      </c>
      <c r="C19" s="76" t="s">
        <v>66</v>
      </c>
      <c r="D19" s="76"/>
      <c r="E19" s="76"/>
      <c r="F19" s="42" t="s">
        <v>88</v>
      </c>
      <c r="G19" s="32">
        <v>6.679650999999998</v>
      </c>
      <c r="H19" s="32">
        <v>5.3940721331235455</v>
      </c>
      <c r="I19" s="32">
        <v>5.6983007794824454</v>
      </c>
      <c r="J19" s="32">
        <v>6.2705996917799949</v>
      </c>
      <c r="K19" s="32">
        <v>6.0012419105422898</v>
      </c>
    </row>
    <row r="20" spans="2:11" ht="14.45" customHeight="1" x14ac:dyDescent="0.25">
      <c r="B20" s="48">
        <v>14</v>
      </c>
      <c r="C20" s="76" t="s">
        <v>126</v>
      </c>
      <c r="D20" s="76"/>
      <c r="E20" s="76"/>
      <c r="F20" s="42" t="s">
        <v>89</v>
      </c>
      <c r="G20" s="32">
        <v>1.4280130000000002</v>
      </c>
      <c r="H20" s="32">
        <v>1.1531747884789425</v>
      </c>
      <c r="I20" s="32">
        <v>1.4115191315092752</v>
      </c>
      <c r="J20" s="32">
        <v>1.6024111024305243</v>
      </c>
      <c r="K20" s="32">
        <v>1.6050660339356289</v>
      </c>
    </row>
    <row r="21" spans="2:11" ht="14.45" customHeight="1" x14ac:dyDescent="0.25">
      <c r="B21" s="48">
        <v>15</v>
      </c>
      <c r="C21" s="82" t="s">
        <v>98</v>
      </c>
      <c r="D21" s="82"/>
      <c r="E21" s="82"/>
      <c r="F21" s="42" t="s">
        <v>90</v>
      </c>
      <c r="G21" s="32">
        <v>20.154987000000002</v>
      </c>
      <c r="H21" s="32">
        <v>16.275918265814692</v>
      </c>
      <c r="I21" s="32">
        <v>17.080231969558554</v>
      </c>
      <c r="J21" s="32">
        <v>16.264374489937218</v>
      </c>
      <c r="K21" s="32">
        <v>16.242797104022021</v>
      </c>
    </row>
    <row r="22" spans="2:11" ht="14.45" customHeight="1" x14ac:dyDescent="0.25">
      <c r="B22" s="48">
        <v>16</v>
      </c>
      <c r="C22" s="82" t="s">
        <v>99</v>
      </c>
      <c r="D22" s="82"/>
      <c r="E22" s="82"/>
      <c r="F22" s="42" t="s">
        <v>91</v>
      </c>
      <c r="G22" s="32">
        <v>4.290565</v>
      </c>
      <c r="H22" s="32">
        <v>3.4647943585458623</v>
      </c>
      <c r="I22" s="32">
        <v>3.731052103186256</v>
      </c>
      <c r="J22" s="32">
        <v>4.137585970541708</v>
      </c>
      <c r="K22" s="32">
        <v>3.7820548995464631</v>
      </c>
    </row>
    <row r="23" spans="2:11" ht="14.45" customHeight="1" x14ac:dyDescent="0.25">
      <c r="B23" s="48">
        <v>17</v>
      </c>
      <c r="C23" s="76" t="s">
        <v>67</v>
      </c>
      <c r="D23" s="76"/>
      <c r="E23" s="76"/>
      <c r="F23" s="42" t="s">
        <v>92</v>
      </c>
      <c r="G23" s="32">
        <v>4.1817089999999997</v>
      </c>
      <c r="H23" s="32">
        <v>3.3768889999989415</v>
      </c>
      <c r="I23" s="32">
        <v>1.7183494082129238</v>
      </c>
      <c r="J23" s="32">
        <v>1.1074975288762072</v>
      </c>
      <c r="K23" s="32">
        <v>0.6985965759855608</v>
      </c>
    </row>
    <row r="24" spans="2:11" ht="25.5" x14ac:dyDescent="0.25">
      <c r="B24" s="48">
        <v>18</v>
      </c>
      <c r="C24" s="76" t="s">
        <v>68</v>
      </c>
      <c r="D24" s="76"/>
      <c r="E24" s="76"/>
      <c r="F24" s="42" t="s">
        <v>93</v>
      </c>
      <c r="G24" s="32">
        <v>2.4710889999999996</v>
      </c>
      <c r="H24" s="32">
        <v>1.9954983147125693</v>
      </c>
      <c r="I24" s="32">
        <v>2.0584559842897541</v>
      </c>
      <c r="J24" s="32">
        <v>2.3996265402044963</v>
      </c>
      <c r="K24" s="32">
        <v>3.3717096761804575</v>
      </c>
    </row>
    <row r="25" spans="2:11" ht="14.45" customHeight="1" x14ac:dyDescent="0.25">
      <c r="B25" s="48">
        <v>19</v>
      </c>
      <c r="C25" s="76" t="s">
        <v>17</v>
      </c>
      <c r="D25" s="76"/>
      <c r="E25" s="76"/>
      <c r="F25" s="42" t="s">
        <v>94</v>
      </c>
      <c r="G25" s="32">
        <v>4.3846789999999993</v>
      </c>
      <c r="H25" s="32">
        <v>3.5407949916233674</v>
      </c>
      <c r="I25" s="32">
        <v>3.5737739305620972</v>
      </c>
      <c r="J25" s="32">
        <v>4.874316476456122</v>
      </c>
      <c r="K25" s="32">
        <v>3.5743020142692199</v>
      </c>
    </row>
    <row r="26" spans="2:11" ht="14.45" customHeight="1" x14ac:dyDescent="0.25">
      <c r="B26" s="48">
        <v>20</v>
      </c>
      <c r="C26" s="76" t="s">
        <v>69</v>
      </c>
      <c r="D26" s="76"/>
      <c r="E26" s="76"/>
      <c r="F26" s="42"/>
      <c r="G26" s="32">
        <v>2.4939779999999998</v>
      </c>
      <c r="H26" s="32">
        <v>2.0139820524190855</v>
      </c>
      <c r="I26" s="32">
        <v>2.9063164259622227</v>
      </c>
      <c r="J26" s="32">
        <v>3.6133904937398271</v>
      </c>
      <c r="K26" s="32">
        <v>3.09374907394798</v>
      </c>
    </row>
    <row r="27" spans="2:11" ht="14.45" customHeight="1" x14ac:dyDescent="0.25">
      <c r="B27" s="48">
        <v>21</v>
      </c>
      <c r="C27" s="76" t="s">
        <v>70</v>
      </c>
      <c r="D27" s="76"/>
      <c r="E27" s="76"/>
      <c r="F27" s="42" t="s">
        <v>95</v>
      </c>
      <c r="G27" s="32">
        <v>2.0847989999999998</v>
      </c>
      <c r="H27" s="32">
        <v>1.6835544535281612</v>
      </c>
      <c r="I27" s="32">
        <v>0.46661942160482639</v>
      </c>
      <c r="J27" s="32">
        <v>1.0191882495486047</v>
      </c>
      <c r="K27" s="32">
        <v>0.95559499829808159</v>
      </c>
    </row>
    <row r="28" spans="2:11" ht="14.45" customHeight="1" x14ac:dyDescent="0.25">
      <c r="B28" s="48">
        <v>22</v>
      </c>
      <c r="C28" s="76" t="s">
        <v>71</v>
      </c>
      <c r="D28" s="76"/>
      <c r="E28" s="76"/>
      <c r="F28" s="42" t="s">
        <v>96</v>
      </c>
      <c r="G28" s="32">
        <v>0.20039199999999993</v>
      </c>
      <c r="H28" s="32">
        <v>0.16182415861261215</v>
      </c>
      <c r="I28" s="32">
        <v>5.2521233748096453E-2</v>
      </c>
      <c r="J28" s="32">
        <v>6.571062536220007E-2</v>
      </c>
      <c r="K28" s="32">
        <v>-1.0130754804058763E-3</v>
      </c>
    </row>
    <row r="29" spans="2:11" ht="14.45" customHeight="1" x14ac:dyDescent="0.25">
      <c r="B29" s="48">
        <v>23</v>
      </c>
      <c r="C29" s="76" t="s">
        <v>127</v>
      </c>
      <c r="D29" s="76"/>
      <c r="E29" s="76"/>
      <c r="F29" s="42" t="s">
        <v>97</v>
      </c>
      <c r="G29" s="32">
        <v>59.427629999999994</v>
      </c>
      <c r="H29" s="32">
        <v>47.990070577126978</v>
      </c>
      <c r="I29" s="32">
        <v>47.115248619312617</v>
      </c>
      <c r="J29" s="32">
        <v>48.870623149272909</v>
      </c>
      <c r="K29" s="32">
        <v>47.266777179937584</v>
      </c>
    </row>
    <row r="30" spans="2:11" ht="14.45" customHeight="1" x14ac:dyDescent="0.25">
      <c r="B30" s="48">
        <v>24</v>
      </c>
      <c r="C30" s="76" t="s">
        <v>128</v>
      </c>
      <c r="D30" s="76"/>
      <c r="E30" s="76"/>
      <c r="F30" s="42"/>
      <c r="G30" s="32">
        <v>3.3395540000000006</v>
      </c>
      <c r="H30" s="32">
        <v>2.6968168199897384</v>
      </c>
      <c r="I30" s="32">
        <v>1.8479984878892883</v>
      </c>
      <c r="J30" s="32">
        <v>2.7708593125454879</v>
      </c>
      <c r="K30" s="32">
        <v>2.0519626620238895</v>
      </c>
    </row>
    <row r="31" spans="2:11" ht="14.45" customHeight="1" x14ac:dyDescent="0.25">
      <c r="B31" s="48">
        <v>25</v>
      </c>
      <c r="C31" s="76" t="s">
        <v>129</v>
      </c>
      <c r="D31" s="76"/>
      <c r="E31" s="76"/>
      <c r="F31" s="42"/>
      <c r="G31" s="32">
        <v>56.088075999999994</v>
      </c>
      <c r="H31" s="32">
        <v>45.293253757137236</v>
      </c>
      <c r="I31" s="32">
        <v>45.267250131423332</v>
      </c>
      <c r="J31" s="32">
        <v>46.099763836727419</v>
      </c>
      <c r="K31" s="32">
        <v>45.214814517913695</v>
      </c>
    </row>
    <row r="32" spans="2:11" ht="14.45" customHeight="1" x14ac:dyDescent="0.25">
      <c r="B32" s="48">
        <v>26</v>
      </c>
      <c r="C32" s="76" t="s">
        <v>130</v>
      </c>
      <c r="D32" s="76"/>
      <c r="E32" s="76"/>
      <c r="F32" s="42"/>
      <c r="G32" s="32">
        <v>0.59550299999999989</v>
      </c>
      <c r="H32" s="32">
        <v>0.48089131265862106</v>
      </c>
      <c r="I32" s="32">
        <v>0.27274854231913581</v>
      </c>
      <c r="J32" s="32">
        <v>0.31947355700996927</v>
      </c>
      <c r="K32" s="32">
        <v>0.3349900623088316</v>
      </c>
    </row>
    <row r="33" spans="2:11" ht="14.45" customHeight="1" x14ac:dyDescent="0.25">
      <c r="B33" s="48">
        <v>27</v>
      </c>
      <c r="C33" s="76" t="s">
        <v>131</v>
      </c>
      <c r="D33" s="76"/>
      <c r="E33" s="76"/>
      <c r="F33" s="42"/>
      <c r="G33" s="32">
        <v>3.4690403201304021E-4</v>
      </c>
      <c r="H33" s="32">
        <v>2.8013819463767477E-4</v>
      </c>
      <c r="I33" s="32">
        <v>4.0096355546863811E-3</v>
      </c>
      <c r="J33" s="32">
        <v>8.0829586027368252E-3</v>
      </c>
      <c r="K33" s="32">
        <v>1.2955590102144731E-2</v>
      </c>
    </row>
    <row r="34" spans="2:11" ht="14.45" customHeight="1" x14ac:dyDescent="0.25">
      <c r="B34" s="48">
        <v>28</v>
      </c>
      <c r="C34" s="76" t="s">
        <v>132</v>
      </c>
      <c r="D34" s="76"/>
      <c r="E34" s="76"/>
      <c r="F34" s="42"/>
      <c r="G34" s="32">
        <v>0</v>
      </c>
      <c r="H34" s="32">
        <v>0</v>
      </c>
      <c r="I34" s="32">
        <v>0</v>
      </c>
      <c r="J34" s="32">
        <v>0</v>
      </c>
      <c r="K34" s="32">
        <v>0</v>
      </c>
    </row>
    <row r="35" spans="2:11" ht="14.45" customHeight="1" x14ac:dyDescent="0.25">
      <c r="B35" s="48">
        <v>29</v>
      </c>
      <c r="C35" s="76" t="s">
        <v>133</v>
      </c>
      <c r="D35" s="76"/>
      <c r="E35" s="76"/>
      <c r="F35" s="42"/>
      <c r="G35" s="32">
        <v>54.064213095967979</v>
      </c>
      <c r="H35" s="32">
        <v>43.658907517805034</v>
      </c>
      <c r="I35" s="32">
        <v>43.578972822040235</v>
      </c>
      <c r="J35" s="32">
        <v>44.169796218684191</v>
      </c>
      <c r="K35" s="32">
        <v>43.261802831567088</v>
      </c>
    </row>
    <row r="36" spans="2:11" s="22" customFormat="1" ht="14.45" customHeight="1" x14ac:dyDescent="0.25">
      <c r="B36" s="77" t="s">
        <v>72</v>
      </c>
      <c r="C36" s="77"/>
      <c r="D36" s="77"/>
      <c r="E36" s="77"/>
      <c r="F36" s="24"/>
      <c r="G36" s="24"/>
      <c r="H36" s="24"/>
      <c r="I36" s="24" t="s">
        <v>0</v>
      </c>
      <c r="J36" s="24" t="s">
        <v>0</v>
      </c>
      <c r="K36" s="24" t="s">
        <v>0</v>
      </c>
    </row>
    <row r="37" spans="2:11" ht="14.45" customHeight="1" x14ac:dyDescent="0.25">
      <c r="B37" s="48">
        <v>30</v>
      </c>
      <c r="C37" s="76" t="s">
        <v>134</v>
      </c>
      <c r="D37" s="76"/>
      <c r="E37" s="76"/>
      <c r="F37" s="42"/>
      <c r="G37" s="38"/>
      <c r="H37" s="38"/>
      <c r="I37" s="32">
        <v>2.9736925476479659</v>
      </c>
      <c r="J37" s="32">
        <v>3.5504573591439659</v>
      </c>
      <c r="K37" s="32">
        <v>2.3495871549690905</v>
      </c>
    </row>
    <row r="38" spans="2:11" s="22" customFormat="1" ht="14.45" customHeight="1" x14ac:dyDescent="0.25">
      <c r="B38" s="77" t="s">
        <v>73</v>
      </c>
      <c r="C38" s="77"/>
      <c r="D38" s="77"/>
      <c r="E38" s="77"/>
      <c r="F38" s="25" t="s">
        <v>53</v>
      </c>
      <c r="G38" s="24" t="s">
        <v>10</v>
      </c>
      <c r="H38" s="24" t="s">
        <v>4</v>
      </c>
      <c r="I38" s="24" t="s">
        <v>4</v>
      </c>
      <c r="J38" s="24" t="s">
        <v>4</v>
      </c>
      <c r="K38" s="24" t="s">
        <v>4</v>
      </c>
    </row>
    <row r="39" spans="2:11" ht="14.45" customHeight="1" x14ac:dyDescent="0.25">
      <c r="B39" s="48">
        <v>31</v>
      </c>
      <c r="C39" s="76" t="s">
        <v>135</v>
      </c>
      <c r="D39" s="76"/>
      <c r="E39" s="76"/>
      <c r="F39" s="42" t="s">
        <v>74</v>
      </c>
      <c r="G39" s="32">
        <f>G11-G29</f>
        <v>-6.4269660000000002</v>
      </c>
      <c r="H39" s="32">
        <f>H11-H29</f>
        <v>-5.1900193889070678</v>
      </c>
      <c r="I39" s="32">
        <f t="shared" ref="I39:K39" si="0">I11-I29</f>
        <v>-5.2729181035665462</v>
      </c>
      <c r="J39" s="32">
        <f t="shared" si="0"/>
        <v>-4.9176064643863171</v>
      </c>
      <c r="K39" s="32">
        <f t="shared" si="0"/>
        <v>-4.5297997738724618</v>
      </c>
    </row>
    <row r="40" spans="2:11" ht="14.45" customHeight="1" x14ac:dyDescent="0.25">
      <c r="B40" s="48">
        <v>32</v>
      </c>
      <c r="C40" s="76" t="s">
        <v>136</v>
      </c>
      <c r="D40" s="76"/>
      <c r="E40" s="76"/>
      <c r="F40" s="42" t="s">
        <v>75</v>
      </c>
      <c r="G40" s="32">
        <f>G39+G20</f>
        <v>-4.9989530000000002</v>
      </c>
      <c r="H40" s="32">
        <v>-4.0368446004281253</v>
      </c>
      <c r="I40" s="32">
        <v>-3.861398972057271</v>
      </c>
      <c r="J40" s="32">
        <v>-3.3151953619557926</v>
      </c>
      <c r="K40" s="32">
        <v>-2.9247337399368329</v>
      </c>
    </row>
    <row r="41" spans="2:11" s="22" customFormat="1" ht="14.45" customHeight="1" x14ac:dyDescent="0.25">
      <c r="B41" s="77" t="s">
        <v>76</v>
      </c>
      <c r="C41" s="77"/>
      <c r="D41" s="77"/>
      <c r="E41" s="77"/>
      <c r="F41" s="43"/>
      <c r="G41" s="26"/>
      <c r="H41" s="24" t="s">
        <v>4</v>
      </c>
      <c r="I41" s="24" t="s">
        <v>4</v>
      </c>
      <c r="J41" s="24" t="s">
        <v>4</v>
      </c>
      <c r="K41" s="24" t="s">
        <v>4</v>
      </c>
    </row>
    <row r="42" spans="2:11" ht="14.45" customHeight="1" x14ac:dyDescent="0.25">
      <c r="B42" s="48">
        <v>33</v>
      </c>
      <c r="C42" s="76" t="s">
        <v>6</v>
      </c>
      <c r="D42" s="76"/>
      <c r="E42" s="76"/>
      <c r="F42" s="42"/>
      <c r="G42" s="39" t="s">
        <v>47</v>
      </c>
      <c r="H42" s="32">
        <v>-3.5110653573356503</v>
      </c>
      <c r="I42" s="32">
        <v>-4.4207742600109698</v>
      </c>
      <c r="J42" s="32">
        <v>-4.4983868885370297</v>
      </c>
      <c r="K42" s="32">
        <v>-4.2043192550237496</v>
      </c>
    </row>
    <row r="43" spans="2:11" ht="14.45" customHeight="1" x14ac:dyDescent="0.25">
      <c r="B43" s="48">
        <v>34</v>
      </c>
      <c r="C43" s="76" t="s">
        <v>7</v>
      </c>
      <c r="D43" s="76"/>
      <c r="E43" s="76"/>
      <c r="F43" s="42"/>
      <c r="G43" s="39" t="s">
        <v>47</v>
      </c>
      <c r="H43" s="32">
        <f>H42+H20</f>
        <v>-2.3578905688567078</v>
      </c>
      <c r="I43" s="32">
        <f t="shared" ref="I43:K43" si="1">I42+I20</f>
        <v>-3.0092551285016946</v>
      </c>
      <c r="J43" s="32">
        <f t="shared" si="1"/>
        <v>-2.8959757861065052</v>
      </c>
      <c r="K43" s="32">
        <f t="shared" si="1"/>
        <v>-2.5992532210881207</v>
      </c>
    </row>
    <row r="44" spans="2:11" s="22" customFormat="1" ht="14.45" customHeight="1" x14ac:dyDescent="0.25">
      <c r="B44" s="77" t="s">
        <v>77</v>
      </c>
      <c r="C44" s="77"/>
      <c r="D44" s="77"/>
      <c r="E44" s="77"/>
      <c r="F44" s="43"/>
      <c r="G44" s="26"/>
      <c r="H44" s="24" t="s">
        <v>4</v>
      </c>
      <c r="I44" s="24" t="s">
        <v>4</v>
      </c>
      <c r="J44" s="24" t="s">
        <v>4</v>
      </c>
      <c r="K44" s="24" t="s">
        <v>4</v>
      </c>
    </row>
    <row r="45" spans="2:11" ht="14.45" customHeight="1" x14ac:dyDescent="0.25">
      <c r="B45" s="48">
        <v>35</v>
      </c>
      <c r="C45" s="76" t="s">
        <v>8</v>
      </c>
      <c r="D45" s="76"/>
      <c r="E45" s="76"/>
      <c r="F45" s="42"/>
      <c r="G45" s="32">
        <v>68.896208999999999</v>
      </c>
      <c r="H45" s="32">
        <v>55.636308101239976</v>
      </c>
      <c r="I45" s="32">
        <v>59.280252738330162</v>
      </c>
      <c r="J45" s="32">
        <v>61.05518229382885</v>
      </c>
      <c r="K45" s="32">
        <v>63.261692100395763</v>
      </c>
    </row>
    <row r="46" spans="2:11" ht="14.45" customHeight="1" x14ac:dyDescent="0.25">
      <c r="B46" s="48">
        <v>36</v>
      </c>
      <c r="C46" s="76" t="s">
        <v>9</v>
      </c>
      <c r="D46" s="76"/>
      <c r="E46" s="76"/>
      <c r="F46" s="42"/>
      <c r="G46" s="32">
        <v>5.3972390000000017</v>
      </c>
      <c r="H46" s="32">
        <v>-2.065663342672508</v>
      </c>
      <c r="I46" s="32">
        <v>3.6439446370901862</v>
      </c>
      <c r="J46" s="32">
        <v>1.7749295554986873</v>
      </c>
      <c r="K46" s="32">
        <v>2.2065098065669133</v>
      </c>
    </row>
    <row r="47" spans="2:11" ht="14.45" customHeight="1" x14ac:dyDescent="0.25">
      <c r="B47" s="48"/>
      <c r="C47" s="40" t="s">
        <v>78</v>
      </c>
      <c r="D47" s="40"/>
      <c r="E47" s="36"/>
      <c r="F47" s="42"/>
      <c r="G47" s="32"/>
      <c r="H47" s="32"/>
      <c r="I47" s="32"/>
      <c r="J47" s="32"/>
      <c r="K47" s="32"/>
    </row>
    <row r="48" spans="2:11" ht="14.45" customHeight="1" x14ac:dyDescent="0.25">
      <c r="B48" s="48">
        <v>38</v>
      </c>
      <c r="C48" s="78" t="s">
        <v>80</v>
      </c>
      <c r="D48" s="78"/>
      <c r="E48" s="78"/>
      <c r="F48" s="42"/>
      <c r="G48" s="38"/>
      <c r="H48" s="32">
        <v>4.0368446004281253</v>
      </c>
      <c r="I48" s="32">
        <v>3.861398972057271</v>
      </c>
      <c r="J48" s="32">
        <v>3.3151953619557926</v>
      </c>
      <c r="K48" s="32">
        <v>2.9247337399368329</v>
      </c>
    </row>
    <row r="49" spans="2:12" ht="14.45" customHeight="1" x14ac:dyDescent="0.25">
      <c r="B49" s="48">
        <v>39</v>
      </c>
      <c r="C49" s="78" t="s">
        <v>79</v>
      </c>
      <c r="D49" s="78"/>
      <c r="E49" s="78"/>
      <c r="F49" s="42"/>
      <c r="G49" s="38"/>
      <c r="H49" s="32">
        <v>-5.2709642418765883</v>
      </c>
      <c r="I49" s="32">
        <v>-1.6262876651779161</v>
      </c>
      <c r="J49" s="32">
        <v>-1.2587281317459287</v>
      </c>
      <c r="K49" s="32">
        <v>-1.5008039643799622</v>
      </c>
    </row>
    <row r="50" spans="2:12" ht="14.45" customHeight="1" x14ac:dyDescent="0.25">
      <c r="B50" s="48">
        <v>40</v>
      </c>
      <c r="C50" s="81" t="s">
        <v>126</v>
      </c>
      <c r="D50" s="81"/>
      <c r="E50" s="81"/>
      <c r="F50" s="42"/>
      <c r="G50" s="38"/>
      <c r="H50" s="32">
        <v>1.1531747884789423</v>
      </c>
      <c r="I50" s="32">
        <v>1.4115191315092759</v>
      </c>
      <c r="J50" s="32">
        <v>1.6024111043099361</v>
      </c>
      <c r="K50" s="32">
        <v>1.6050660390465252</v>
      </c>
    </row>
    <row r="51" spans="2:12" ht="14.45" customHeight="1" x14ac:dyDescent="0.25">
      <c r="B51" s="48">
        <v>41</v>
      </c>
      <c r="C51" s="81" t="s">
        <v>108</v>
      </c>
      <c r="D51" s="81"/>
      <c r="E51" s="81"/>
      <c r="F51" s="42"/>
      <c r="G51" s="38"/>
      <c r="H51" s="32">
        <v>-0.71231136860349542</v>
      </c>
      <c r="I51" s="32">
        <v>-1.0954901596842492</v>
      </c>
      <c r="J51" s="32">
        <v>-1.0799128418917805</v>
      </c>
      <c r="K51" s="32">
        <v>-1.1159349498555038</v>
      </c>
    </row>
    <row r="52" spans="2:12" ht="14.45" customHeight="1" x14ac:dyDescent="0.25">
      <c r="B52" s="48">
        <v>42</v>
      </c>
      <c r="C52" s="81" t="s">
        <v>3</v>
      </c>
      <c r="D52" s="81"/>
      <c r="E52" s="81"/>
      <c r="F52" s="42"/>
      <c r="G52" s="38"/>
      <c r="H52" s="32">
        <v>-5.7118276617520358</v>
      </c>
      <c r="I52" s="32">
        <v>-1.9423166370029428</v>
      </c>
      <c r="J52" s="32">
        <v>-1.7812263941640842</v>
      </c>
      <c r="K52" s="32">
        <v>-1.9899350535709837</v>
      </c>
    </row>
    <row r="53" spans="2:12" ht="14.45" customHeight="1" x14ac:dyDescent="0.25">
      <c r="B53" s="48">
        <v>43</v>
      </c>
      <c r="C53" s="78" t="s">
        <v>103</v>
      </c>
      <c r="D53" s="78"/>
      <c r="E53" s="78"/>
      <c r="F53" s="42"/>
      <c r="G53" s="38"/>
      <c r="H53" s="32">
        <f>H46-H48-H49</f>
        <v>-0.83154370122404497</v>
      </c>
      <c r="I53" s="32">
        <f t="shared" ref="I53:K53" si="2">I46-I48-I49</f>
        <v>1.4088333302108313</v>
      </c>
      <c r="J53" s="32">
        <f t="shared" si="2"/>
        <v>-0.28153767471117663</v>
      </c>
      <c r="K53" s="32">
        <f t="shared" si="2"/>
        <v>0.78258003101004259</v>
      </c>
    </row>
    <row r="54" spans="2:12" s="9" customFormat="1" ht="14.45" customHeight="1" x14ac:dyDescent="0.25">
      <c r="B54" s="50"/>
      <c r="C54" s="10"/>
      <c r="D54" s="10"/>
      <c r="E54" s="10"/>
      <c r="F54" s="44"/>
      <c r="G54" s="11" t="s">
        <v>82</v>
      </c>
      <c r="H54" s="11" t="s">
        <v>82</v>
      </c>
      <c r="I54" s="11" t="s">
        <v>82</v>
      </c>
      <c r="J54" s="11" t="s">
        <v>82</v>
      </c>
      <c r="K54" s="11" t="s">
        <v>82</v>
      </c>
      <c r="L54"/>
    </row>
    <row r="55" spans="2:12" ht="14.45" customHeight="1" x14ac:dyDescent="0.25">
      <c r="B55" s="48">
        <v>44</v>
      </c>
      <c r="C55" s="76" t="s">
        <v>81</v>
      </c>
      <c r="D55" s="76"/>
      <c r="E55" s="76"/>
      <c r="F55" s="42"/>
      <c r="G55" s="38"/>
      <c r="H55" s="32">
        <v>2.248875847907454</v>
      </c>
      <c r="I55" s="32">
        <v>2.6835729089244955</v>
      </c>
      <c r="J55" s="32">
        <v>2.8401919222735423</v>
      </c>
      <c r="K55" s="32">
        <v>2.7697758189140038</v>
      </c>
    </row>
    <row r="56" spans="2:12" ht="14.45" customHeight="1" x14ac:dyDescent="0.25">
      <c r="B56" s="77" t="s">
        <v>149</v>
      </c>
      <c r="C56" s="77"/>
      <c r="D56" s="77"/>
      <c r="E56" s="77"/>
      <c r="F56" s="43"/>
      <c r="G56" s="26"/>
      <c r="H56" s="24" t="s">
        <v>4</v>
      </c>
      <c r="I56" s="24" t="s">
        <v>4</v>
      </c>
      <c r="J56" s="24" t="s">
        <v>4</v>
      </c>
      <c r="K56" s="24" t="s">
        <v>4</v>
      </c>
    </row>
    <row r="57" spans="2:12" ht="14.45" customHeight="1" x14ac:dyDescent="0.25">
      <c r="B57" s="48">
        <v>45</v>
      </c>
      <c r="C57" s="76" t="s">
        <v>152</v>
      </c>
      <c r="D57" s="76"/>
      <c r="E57" s="76"/>
      <c r="F57" s="42" t="s">
        <v>150</v>
      </c>
      <c r="G57" s="32">
        <v>1.5031699999999999</v>
      </c>
      <c r="H57" s="32">
        <v>1.2138662553600414</v>
      </c>
      <c r="I57" s="32">
        <v>1.3932205977783716</v>
      </c>
      <c r="J57" s="32">
        <v>2.2900870462405907</v>
      </c>
      <c r="K57" s="32">
        <v>1.9842742269178779</v>
      </c>
    </row>
    <row r="58" spans="2:12" ht="14.45" customHeight="1" x14ac:dyDescent="0.25">
      <c r="B58" s="48">
        <v>46</v>
      </c>
      <c r="C58" s="76" t="s">
        <v>153</v>
      </c>
      <c r="D58" s="76"/>
      <c r="E58" s="76"/>
      <c r="F58" s="42" t="s">
        <v>151</v>
      </c>
      <c r="G58" s="32">
        <v>-1.2349000000000001</v>
      </c>
      <c r="H58" s="32">
        <v>-0.99722869910333156</v>
      </c>
      <c r="I58" s="32">
        <v>0.15880826048784211</v>
      </c>
      <c r="J58" s="32">
        <v>1.0787310721655476</v>
      </c>
      <c r="K58" s="32">
        <v>0.78265703015089239</v>
      </c>
    </row>
    <row r="59" spans="2:12" x14ac:dyDescent="0.25">
      <c r="K59" s="45" t="s">
        <v>115</v>
      </c>
    </row>
    <row r="60" spans="2:12" x14ac:dyDescent="0.25">
      <c r="I60" s="66"/>
      <c r="J60" s="66"/>
      <c r="K60" s="66"/>
    </row>
    <row r="61" spans="2:12" x14ac:dyDescent="0.25">
      <c r="H61" s="52"/>
      <c r="I61" s="52"/>
      <c r="J61" s="52"/>
      <c r="K61" s="52"/>
    </row>
  </sheetData>
  <mergeCells count="55">
    <mergeCell ref="C15:E15"/>
    <mergeCell ref="B56:E56"/>
    <mergeCell ref="C57:E57"/>
    <mergeCell ref="C58:E58"/>
    <mergeCell ref="C48:E48"/>
    <mergeCell ref="C49:E49"/>
    <mergeCell ref="C50:E50"/>
    <mergeCell ref="C51:E51"/>
    <mergeCell ref="C42:E42"/>
    <mergeCell ref="C43:E43"/>
    <mergeCell ref="C45:E45"/>
    <mergeCell ref="C46:E46"/>
    <mergeCell ref="B41:E41"/>
    <mergeCell ref="B44:E44"/>
    <mergeCell ref="C37:E37"/>
    <mergeCell ref="C39:E39"/>
    <mergeCell ref="B36:E36"/>
    <mergeCell ref="B38:E38"/>
    <mergeCell ref="C40:E4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C30:E30"/>
    <mergeCell ref="C21:E21"/>
    <mergeCell ref="C22:E22"/>
    <mergeCell ref="C23:E23"/>
    <mergeCell ref="C24:E24"/>
    <mergeCell ref="C25:E25"/>
    <mergeCell ref="B2:E2"/>
    <mergeCell ref="B3:C3"/>
    <mergeCell ref="C8:E8"/>
    <mergeCell ref="C9:E9"/>
    <mergeCell ref="C10:E10"/>
    <mergeCell ref="C52:E52"/>
    <mergeCell ref="C53:E53"/>
    <mergeCell ref="C55:E55"/>
    <mergeCell ref="B4:E4"/>
    <mergeCell ref="C5:E5"/>
    <mergeCell ref="C6:E6"/>
    <mergeCell ref="C7:E7"/>
    <mergeCell ref="C11:E11"/>
    <mergeCell ref="C12:E12"/>
    <mergeCell ref="C13:E13"/>
    <mergeCell ref="C14:E14"/>
    <mergeCell ref="C16:E16"/>
    <mergeCell ref="C18:E18"/>
    <mergeCell ref="B17:E17"/>
    <mergeCell ref="C19:E19"/>
    <mergeCell ref="C20:E20"/>
  </mergeCells>
  <phoneticPr fontId="13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F2CF7-3A26-4A35-8212-47CD14411948}">
  <dimension ref="B2:J44"/>
  <sheetViews>
    <sheetView showGridLines="0" zoomScaleNormal="100" workbookViewId="0">
      <selection activeCell="B2" sqref="B2:E2"/>
    </sheetView>
  </sheetViews>
  <sheetFormatPr defaultRowHeight="15" x14ac:dyDescent="0.25"/>
  <cols>
    <col min="2" max="2" width="4.5703125" customWidth="1"/>
    <col min="3" max="3" width="69.85546875" bestFit="1" customWidth="1"/>
    <col min="4" max="4" width="5.140625" bestFit="1" customWidth="1"/>
    <col min="5" max="5" width="10.85546875" bestFit="1" customWidth="1"/>
    <col min="6" max="6" width="6.140625" bestFit="1" customWidth="1"/>
    <col min="7" max="7" width="5.42578125" bestFit="1" customWidth="1"/>
    <col min="8" max="9" width="5.28515625" bestFit="1" customWidth="1"/>
  </cols>
  <sheetData>
    <row r="2" spans="2:10" ht="16.5" customHeight="1" x14ac:dyDescent="0.25">
      <c r="B2" s="69" t="s">
        <v>154</v>
      </c>
      <c r="C2" s="69"/>
      <c r="D2" s="69"/>
      <c r="E2" s="69"/>
      <c r="F2" s="54"/>
      <c r="G2" s="1">
        <v>2023</v>
      </c>
      <c r="H2" s="1">
        <v>2024</v>
      </c>
      <c r="I2" s="1">
        <v>2025</v>
      </c>
    </row>
    <row r="3" spans="2:10" ht="15" customHeight="1" thickBot="1" x14ac:dyDescent="0.3"/>
    <row r="4" spans="2:10" ht="15.75" customHeight="1" x14ac:dyDescent="0.25">
      <c r="B4" s="83" t="s">
        <v>155</v>
      </c>
      <c r="C4" s="83"/>
      <c r="D4" s="62" t="s">
        <v>156</v>
      </c>
      <c r="E4" s="62" t="s">
        <v>157</v>
      </c>
      <c r="F4" s="62" t="s">
        <v>53</v>
      </c>
      <c r="G4" s="62" t="s">
        <v>4</v>
      </c>
      <c r="H4" s="62" t="s">
        <v>4</v>
      </c>
      <c r="I4" s="62" t="s">
        <v>4</v>
      </c>
      <c r="J4" s="24"/>
    </row>
    <row r="5" spans="2:10" ht="15" customHeight="1" x14ac:dyDescent="0.25">
      <c r="B5" s="55">
        <v>1</v>
      </c>
      <c r="C5" s="60" t="s">
        <v>158</v>
      </c>
      <c r="D5" s="48" t="s">
        <v>159</v>
      </c>
      <c r="E5" s="48" t="s">
        <v>160</v>
      </c>
      <c r="F5" s="48"/>
      <c r="G5" s="61">
        <v>-1.0497994241107223E-2</v>
      </c>
      <c r="H5" s="61">
        <v>-1.0688237117135704E-2</v>
      </c>
      <c r="I5" s="61" t="s">
        <v>137</v>
      </c>
      <c r="J5" s="9"/>
    </row>
    <row r="6" spans="2:10" ht="15" customHeight="1" x14ac:dyDescent="0.25">
      <c r="B6" s="55">
        <v>2</v>
      </c>
      <c r="C6" s="56" t="s">
        <v>161</v>
      </c>
      <c r="D6" s="49" t="s">
        <v>159</v>
      </c>
      <c r="E6" s="49" t="s">
        <v>160</v>
      </c>
      <c r="F6" s="53"/>
      <c r="G6" s="57">
        <v>1.869652397440269E-2</v>
      </c>
      <c r="H6" s="57">
        <v>2.5250960189233105E-3</v>
      </c>
      <c r="I6" s="57">
        <v>-7.2096696107872326E-3</v>
      </c>
      <c r="J6" s="9"/>
    </row>
    <row r="7" spans="2:10" x14ac:dyDescent="0.25">
      <c r="B7" s="55">
        <v>3</v>
      </c>
      <c r="C7" s="56" t="s">
        <v>162</v>
      </c>
      <c r="D7" s="49" t="s">
        <v>159</v>
      </c>
      <c r="E7" s="49" t="s">
        <v>160</v>
      </c>
      <c r="F7" s="53"/>
      <c r="G7" s="57">
        <v>-8.8622978355066082E-3</v>
      </c>
      <c r="H7" s="57">
        <v>-1.6473515219234933E-2</v>
      </c>
      <c r="I7" s="57" t="s">
        <v>137</v>
      </c>
      <c r="J7" s="9"/>
    </row>
    <row r="8" spans="2:10" x14ac:dyDescent="0.25">
      <c r="B8" s="55">
        <v>4</v>
      </c>
      <c r="C8" s="56" t="s">
        <v>163</v>
      </c>
      <c r="D8" s="49" t="s">
        <v>159</v>
      </c>
      <c r="E8" s="49" t="s">
        <v>160</v>
      </c>
      <c r="F8" s="53"/>
      <c r="G8" s="57">
        <v>1.6087449390280128E-2</v>
      </c>
      <c r="H8" s="57">
        <v>1.2715948387358031E-3</v>
      </c>
      <c r="I8" s="57" t="s">
        <v>137</v>
      </c>
    </row>
    <row r="9" spans="2:10" x14ac:dyDescent="0.25">
      <c r="B9" s="55">
        <v>5</v>
      </c>
      <c r="C9" s="56" t="s">
        <v>164</v>
      </c>
      <c r="D9" s="49" t="s">
        <v>159</v>
      </c>
      <c r="E9" s="49" t="s">
        <v>160</v>
      </c>
      <c r="F9" s="53"/>
      <c r="G9" s="57">
        <v>1.6397687953670571E-2</v>
      </c>
      <c r="H9" s="57">
        <v>-4.3614924427070288E-3</v>
      </c>
      <c r="I9" s="57" t="s">
        <v>137</v>
      </c>
    </row>
    <row r="10" spans="2:10" x14ac:dyDescent="0.25">
      <c r="B10" s="55">
        <v>6</v>
      </c>
      <c r="C10" s="56" t="s">
        <v>165</v>
      </c>
      <c r="D10" s="49" t="s">
        <v>159</v>
      </c>
      <c r="E10" s="49" t="s">
        <v>160</v>
      </c>
      <c r="F10" s="53"/>
      <c r="G10" s="57">
        <v>-2.8131394414093173E-2</v>
      </c>
      <c r="H10" s="57">
        <v>-3.1537933950633992E-2</v>
      </c>
      <c r="I10" s="57" t="s">
        <v>137</v>
      </c>
    </row>
    <row r="11" spans="2:10" x14ac:dyDescent="0.25">
      <c r="B11" s="55">
        <v>7</v>
      </c>
      <c r="C11" s="56" t="s">
        <v>166</v>
      </c>
      <c r="D11" s="49" t="s">
        <v>159</v>
      </c>
      <c r="E11" s="49" t="s">
        <v>160</v>
      </c>
      <c r="F11" s="53"/>
      <c r="G11" s="57">
        <v>2.3941231397897486E-2</v>
      </c>
      <c r="H11" s="57">
        <v>-1.8075848405055141E-2</v>
      </c>
      <c r="I11" s="57">
        <v>-4.3381659730410676E-3</v>
      </c>
    </row>
    <row r="12" spans="2:10" x14ac:dyDescent="0.25">
      <c r="B12" s="55">
        <v>8</v>
      </c>
      <c r="C12" s="56" t="s">
        <v>167</v>
      </c>
      <c r="D12" s="49" t="s">
        <v>159</v>
      </c>
      <c r="E12" s="49" t="s">
        <v>160</v>
      </c>
      <c r="F12" s="53"/>
      <c r="G12" s="57" t="s">
        <v>137</v>
      </c>
      <c r="H12" s="57">
        <v>2.8629206563756348E-2</v>
      </c>
      <c r="I12" s="57">
        <v>9.0824762040655482E-3</v>
      </c>
    </row>
    <row r="13" spans="2:10" x14ac:dyDescent="0.25">
      <c r="B13" s="55">
        <v>9</v>
      </c>
      <c r="C13" s="56" t="s">
        <v>168</v>
      </c>
      <c r="D13" s="49" t="s">
        <v>159</v>
      </c>
      <c r="E13" s="49" t="s">
        <v>160</v>
      </c>
      <c r="F13" s="53"/>
      <c r="G13" s="57" t="s">
        <v>137</v>
      </c>
      <c r="H13" s="57">
        <v>2.5193701776105585E-2</v>
      </c>
      <c r="I13" s="57" t="s">
        <v>137</v>
      </c>
    </row>
    <row r="14" spans="2:10" x14ac:dyDescent="0.25">
      <c r="B14" s="55">
        <v>10</v>
      </c>
      <c r="C14" s="56" t="s">
        <v>169</v>
      </c>
      <c r="D14" s="49" t="s">
        <v>159</v>
      </c>
      <c r="E14" s="49" t="s">
        <v>160</v>
      </c>
      <c r="F14" s="53"/>
      <c r="G14" s="57">
        <v>0.12274577881909986</v>
      </c>
      <c r="H14" s="57">
        <v>-5.2434964405651027E-2</v>
      </c>
      <c r="I14" s="57">
        <v>-3.1474776336616918E-2</v>
      </c>
    </row>
    <row r="15" spans="2:10" x14ac:dyDescent="0.25">
      <c r="B15" s="55">
        <v>11</v>
      </c>
      <c r="C15" s="56" t="s">
        <v>171</v>
      </c>
      <c r="D15" s="49" t="s">
        <v>159</v>
      </c>
      <c r="E15" s="49" t="s">
        <v>160</v>
      </c>
      <c r="F15" s="53"/>
      <c r="G15" s="57" t="s">
        <v>137</v>
      </c>
      <c r="H15" s="57">
        <v>0.25026977788103366</v>
      </c>
      <c r="I15" s="57">
        <v>-3.9960413999093627E-2</v>
      </c>
    </row>
    <row r="16" spans="2:10" x14ac:dyDescent="0.25">
      <c r="B16" s="55">
        <v>12</v>
      </c>
      <c r="C16" s="56" t="s">
        <v>172</v>
      </c>
      <c r="D16" s="49" t="s">
        <v>159</v>
      </c>
      <c r="E16" s="49" t="s">
        <v>160</v>
      </c>
      <c r="F16" s="53"/>
      <c r="G16" s="57">
        <v>-0.33137494029770487</v>
      </c>
      <c r="H16" s="57">
        <v>0.12751324925324722</v>
      </c>
      <c r="I16" s="57">
        <v>-0.12135886994980782</v>
      </c>
    </row>
    <row r="17" spans="2:9" x14ac:dyDescent="0.25">
      <c r="B17" s="55">
        <v>13</v>
      </c>
      <c r="C17" s="56" t="s">
        <v>173</v>
      </c>
      <c r="D17" s="49" t="s">
        <v>159</v>
      </c>
      <c r="E17" s="49" t="s">
        <v>160</v>
      </c>
      <c r="F17" s="53"/>
      <c r="G17" s="57" t="s">
        <v>137</v>
      </c>
      <c r="H17" s="57">
        <v>3.7027107155791543E-2</v>
      </c>
      <c r="I17" s="57" t="s">
        <v>137</v>
      </c>
    </row>
    <row r="18" spans="2:9" x14ac:dyDescent="0.25">
      <c r="B18" s="55">
        <v>14</v>
      </c>
      <c r="C18" s="56" t="s">
        <v>174</v>
      </c>
      <c r="D18" s="49" t="s">
        <v>159</v>
      </c>
      <c r="E18" s="49" t="s">
        <v>160</v>
      </c>
      <c r="F18" s="53"/>
      <c r="G18" s="57">
        <v>3.1944588937670736E-2</v>
      </c>
      <c r="H18" s="57">
        <v>2.876479448604229E-2</v>
      </c>
      <c r="I18" s="57" t="s">
        <v>137</v>
      </c>
    </row>
    <row r="19" spans="2:9" x14ac:dyDescent="0.25">
      <c r="B19" s="55">
        <v>15</v>
      </c>
      <c r="C19" s="56" t="s">
        <v>175</v>
      </c>
      <c r="D19" s="49" t="s">
        <v>159</v>
      </c>
      <c r="E19" s="49" t="s">
        <v>160</v>
      </c>
      <c r="F19" s="53"/>
      <c r="G19" s="57" t="s">
        <v>137</v>
      </c>
      <c r="H19" s="57">
        <v>0.25136609654731923</v>
      </c>
      <c r="I19" s="57" t="s">
        <v>137</v>
      </c>
    </row>
    <row r="20" spans="2:9" x14ac:dyDescent="0.25">
      <c r="B20" s="55">
        <v>16</v>
      </c>
      <c r="C20" s="56" t="s">
        <v>176</v>
      </c>
      <c r="D20" s="49" t="s">
        <v>159</v>
      </c>
      <c r="E20" s="49" t="s">
        <v>160</v>
      </c>
      <c r="F20" s="53"/>
      <c r="G20" s="57">
        <v>2.5602185340004881E-2</v>
      </c>
      <c r="H20" s="57">
        <v>8.6946518611373855E-2</v>
      </c>
      <c r="I20" s="57">
        <v>1.0874993707699928E-2</v>
      </c>
    </row>
    <row r="21" spans="2:9" x14ac:dyDescent="0.25">
      <c r="B21" s="55">
        <v>17</v>
      </c>
      <c r="C21" s="56" t="s">
        <v>177</v>
      </c>
      <c r="D21" s="49" t="s">
        <v>159</v>
      </c>
      <c r="E21" s="49" t="s">
        <v>160</v>
      </c>
      <c r="F21" s="53"/>
      <c r="G21" s="57">
        <v>2.944525877026867E-2</v>
      </c>
      <c r="H21" s="57">
        <v>3.3802313328450032E-2</v>
      </c>
      <c r="I21" s="57">
        <v>1.5897966347596337E-2</v>
      </c>
    </row>
    <row r="22" spans="2:9" x14ac:dyDescent="0.25">
      <c r="B22" s="55">
        <v>18</v>
      </c>
      <c r="C22" s="56" t="s">
        <v>178</v>
      </c>
      <c r="D22" s="49" t="s">
        <v>159</v>
      </c>
      <c r="E22" s="49" t="s">
        <v>160</v>
      </c>
      <c r="F22" s="53"/>
      <c r="G22" s="57">
        <v>-1.9766677394270883E-2</v>
      </c>
      <c r="H22" s="57">
        <v>-8.2449503919979645E-3</v>
      </c>
      <c r="I22" s="57">
        <v>2.5632464799174592E-2</v>
      </c>
    </row>
    <row r="23" spans="2:9" x14ac:dyDescent="0.25">
      <c r="B23" s="55">
        <v>19</v>
      </c>
      <c r="C23" s="56" t="s">
        <v>179</v>
      </c>
      <c r="D23" s="49" t="s">
        <v>159</v>
      </c>
      <c r="E23" s="49" t="s">
        <v>160</v>
      </c>
      <c r="F23" s="53"/>
      <c r="G23" s="57" t="s">
        <v>137</v>
      </c>
      <c r="H23" s="57" t="s">
        <v>137</v>
      </c>
      <c r="I23" s="57">
        <v>5.6689707305973988E-2</v>
      </c>
    </row>
    <row r="24" spans="2:9" x14ac:dyDescent="0.25">
      <c r="B24" s="55">
        <v>20</v>
      </c>
      <c r="C24" s="56" t="s">
        <v>180</v>
      </c>
      <c r="D24" s="49" t="s">
        <v>159</v>
      </c>
      <c r="E24" s="49" t="s">
        <v>160</v>
      </c>
      <c r="F24" s="53"/>
      <c r="G24" s="57" t="s">
        <v>137</v>
      </c>
      <c r="H24" s="57">
        <v>6.3313146765268391E-2</v>
      </c>
      <c r="I24" s="57">
        <v>5.6616233026424483E-2</v>
      </c>
    </row>
    <row r="25" spans="2:9" x14ac:dyDescent="0.25">
      <c r="B25" s="55">
        <v>21</v>
      </c>
      <c r="C25" s="56" t="s">
        <v>181</v>
      </c>
      <c r="D25" s="49" t="s">
        <v>159</v>
      </c>
      <c r="E25" s="49" t="s">
        <v>160</v>
      </c>
      <c r="F25" s="53"/>
      <c r="G25" s="57" t="s">
        <v>137</v>
      </c>
      <c r="H25" s="57">
        <v>-1.1342474285830744E-2</v>
      </c>
      <c r="I25" s="57">
        <v>1.0795034004892779E-2</v>
      </c>
    </row>
    <row r="26" spans="2:9" x14ac:dyDescent="0.25">
      <c r="B26" s="55">
        <v>22</v>
      </c>
      <c r="C26" s="56" t="s">
        <v>187</v>
      </c>
      <c r="D26" s="49" t="s">
        <v>159</v>
      </c>
      <c r="E26" s="49" t="s">
        <v>160</v>
      </c>
      <c r="F26" s="53"/>
      <c r="G26" s="57" t="s">
        <v>137</v>
      </c>
      <c r="H26" s="57">
        <v>8.9412829326153007E-2</v>
      </c>
      <c r="I26" s="57">
        <v>-3.6983843102954911E-2</v>
      </c>
    </row>
    <row r="27" spans="2:9" x14ac:dyDescent="0.25">
      <c r="B27" s="55">
        <v>23</v>
      </c>
      <c r="C27" s="56" t="s">
        <v>186</v>
      </c>
      <c r="D27" s="49" t="s">
        <v>159</v>
      </c>
      <c r="E27" s="49" t="s">
        <v>160</v>
      </c>
      <c r="F27" s="53"/>
      <c r="G27" s="57" t="s">
        <v>137</v>
      </c>
      <c r="H27" s="57">
        <v>0.28350208953784456</v>
      </c>
      <c r="I27" s="57" t="s">
        <v>137</v>
      </c>
    </row>
    <row r="28" spans="2:9" x14ac:dyDescent="0.25">
      <c r="B28" s="55">
        <v>24</v>
      </c>
      <c r="C28" s="56" t="s">
        <v>194</v>
      </c>
      <c r="D28" s="49" t="s">
        <v>159</v>
      </c>
      <c r="E28" s="49" t="s">
        <v>160</v>
      </c>
      <c r="F28" s="53"/>
      <c r="G28" s="57" t="s">
        <v>137</v>
      </c>
      <c r="H28" s="57" t="s">
        <v>137</v>
      </c>
      <c r="I28" s="57">
        <v>0.33263660849769666</v>
      </c>
    </row>
    <row r="29" spans="2:9" x14ac:dyDescent="0.25">
      <c r="B29" s="55">
        <v>25</v>
      </c>
      <c r="C29" s="56" t="s">
        <v>182</v>
      </c>
      <c r="D29" s="49" t="s">
        <v>159</v>
      </c>
      <c r="E29" s="49" t="s">
        <v>160</v>
      </c>
      <c r="F29" s="53"/>
      <c r="G29" s="57" t="s">
        <v>137</v>
      </c>
      <c r="H29" s="57" t="s">
        <v>137</v>
      </c>
      <c r="I29" s="57">
        <v>-2.7697919431918295E-3</v>
      </c>
    </row>
    <row r="30" spans="2:9" x14ac:dyDescent="0.25">
      <c r="B30" s="55">
        <v>26</v>
      </c>
      <c r="C30" s="56" t="s">
        <v>190</v>
      </c>
      <c r="D30" s="49" t="s">
        <v>159</v>
      </c>
      <c r="E30" s="49" t="s">
        <v>160</v>
      </c>
      <c r="F30" s="53"/>
      <c r="G30" s="57">
        <v>1.6676251117725818E-2</v>
      </c>
      <c r="H30" s="57">
        <v>-2.2597987047658342E-3</v>
      </c>
      <c r="I30" s="57">
        <v>6.5117903527494095E-2</v>
      </c>
    </row>
    <row r="31" spans="2:9" x14ac:dyDescent="0.25">
      <c r="B31" s="55">
        <v>27</v>
      </c>
      <c r="C31" s="56" t="s">
        <v>188</v>
      </c>
      <c r="D31" s="49" t="s">
        <v>159</v>
      </c>
      <c r="E31" s="49" t="s">
        <v>160</v>
      </c>
      <c r="F31" s="53"/>
      <c r="G31" s="57" t="s">
        <v>137</v>
      </c>
      <c r="H31" s="57" t="s">
        <v>137</v>
      </c>
      <c r="I31" s="57">
        <v>5.3303374400058195E-2</v>
      </c>
    </row>
    <row r="32" spans="2:9" x14ac:dyDescent="0.25">
      <c r="B32" s="55">
        <v>28</v>
      </c>
      <c r="C32" s="56" t="s">
        <v>189</v>
      </c>
      <c r="D32" s="49" t="s">
        <v>159</v>
      </c>
      <c r="E32" s="49" t="s">
        <v>160</v>
      </c>
      <c r="F32" s="53"/>
      <c r="G32" s="57" t="s">
        <v>137</v>
      </c>
      <c r="H32" s="57" t="s">
        <v>137</v>
      </c>
      <c r="I32" s="57">
        <v>3.781169481144455E-3</v>
      </c>
    </row>
    <row r="33" spans="2:9" x14ac:dyDescent="0.25">
      <c r="B33" s="55">
        <v>29</v>
      </c>
      <c r="C33" s="56" t="s">
        <v>183</v>
      </c>
      <c r="D33" s="49" t="s">
        <v>159</v>
      </c>
      <c r="E33" s="49" t="s">
        <v>160</v>
      </c>
      <c r="F33" s="53"/>
      <c r="G33" s="57" t="s">
        <v>137</v>
      </c>
      <c r="H33" s="57" t="s">
        <v>137</v>
      </c>
      <c r="I33" s="57">
        <v>0.36426615022883085</v>
      </c>
    </row>
    <row r="34" spans="2:9" x14ac:dyDescent="0.25">
      <c r="B34" s="55">
        <v>30</v>
      </c>
      <c r="C34" s="56" t="s">
        <v>184</v>
      </c>
      <c r="D34" s="49" t="s">
        <v>159</v>
      </c>
      <c r="E34" s="49" t="s">
        <v>160</v>
      </c>
      <c r="F34" s="53"/>
      <c r="G34" s="57" t="s">
        <v>137</v>
      </c>
      <c r="H34" s="57" t="s">
        <v>137</v>
      </c>
      <c r="I34" s="57">
        <v>-7.8370870669640814E-3</v>
      </c>
    </row>
    <row r="35" spans="2:9" x14ac:dyDescent="0.25">
      <c r="B35" s="55">
        <v>31</v>
      </c>
      <c r="C35" s="56" t="s">
        <v>185</v>
      </c>
      <c r="D35" s="49" t="s">
        <v>159</v>
      </c>
      <c r="E35" s="49" t="s">
        <v>160</v>
      </c>
      <c r="F35" s="53"/>
      <c r="G35" s="57" t="s">
        <v>137</v>
      </c>
      <c r="H35" s="57" t="s">
        <v>137</v>
      </c>
      <c r="I35" s="57">
        <v>-3.5748850544205645E-2</v>
      </c>
    </row>
    <row r="36" spans="2:9" x14ac:dyDescent="0.25">
      <c r="B36" s="55">
        <v>32</v>
      </c>
      <c r="C36" s="56" t="s">
        <v>193</v>
      </c>
      <c r="D36" s="49" t="s">
        <v>159</v>
      </c>
      <c r="E36" s="49" t="s">
        <v>160</v>
      </c>
      <c r="F36" s="53"/>
      <c r="G36" s="57" t="s">
        <v>137</v>
      </c>
      <c r="H36" s="57" t="s">
        <v>137</v>
      </c>
      <c r="I36" s="57">
        <v>5.7761404333059527E-2</v>
      </c>
    </row>
    <row r="37" spans="2:9" x14ac:dyDescent="0.25">
      <c r="B37" s="55">
        <v>33</v>
      </c>
      <c r="C37" s="56" t="s">
        <v>196</v>
      </c>
      <c r="D37" s="49" t="s">
        <v>159</v>
      </c>
      <c r="E37" s="49" t="s">
        <v>160</v>
      </c>
      <c r="F37" s="53"/>
      <c r="G37" s="57">
        <v>-1.2014550639937943E-2</v>
      </c>
      <c r="H37" s="57" t="s">
        <v>137</v>
      </c>
      <c r="I37" s="57" t="s">
        <v>137</v>
      </c>
    </row>
    <row r="38" spans="2:9" x14ac:dyDescent="0.25">
      <c r="B38" s="55">
        <v>34</v>
      </c>
      <c r="C38" s="56" t="s">
        <v>191</v>
      </c>
      <c r="D38" s="49" t="s">
        <v>159</v>
      </c>
      <c r="E38" s="49" t="s">
        <v>160</v>
      </c>
      <c r="F38" s="53"/>
      <c r="G38" s="57" t="s">
        <v>137</v>
      </c>
      <c r="H38" s="57">
        <v>-9.8202624906062991E-2</v>
      </c>
      <c r="I38" s="57">
        <v>-6.3588958998000031E-2</v>
      </c>
    </row>
    <row r="39" spans="2:9" x14ac:dyDescent="0.25">
      <c r="B39" s="55">
        <v>35</v>
      </c>
      <c r="C39" s="56" t="s">
        <v>170</v>
      </c>
      <c r="D39" s="49" t="s">
        <v>159</v>
      </c>
      <c r="E39" s="49" t="s">
        <v>160</v>
      </c>
      <c r="F39" s="53"/>
      <c r="G39" s="57" t="s">
        <v>137</v>
      </c>
      <c r="H39" s="57" t="s">
        <v>137</v>
      </c>
      <c r="I39" s="57" t="s">
        <v>137</v>
      </c>
    </row>
    <row r="40" spans="2:9" x14ac:dyDescent="0.25">
      <c r="B40" s="55">
        <v>36</v>
      </c>
      <c r="C40" s="56" t="s">
        <v>192</v>
      </c>
      <c r="D40" s="49" t="s">
        <v>159</v>
      </c>
      <c r="E40" s="49" t="s">
        <v>160</v>
      </c>
      <c r="F40" s="53"/>
      <c r="G40" s="57">
        <v>-0.12052747188215202</v>
      </c>
      <c r="H40" s="57">
        <v>2.0582490905569899E-2</v>
      </c>
      <c r="I40" s="57">
        <v>0.5359219897265608</v>
      </c>
    </row>
    <row r="41" spans="2:9" x14ac:dyDescent="0.25">
      <c r="B41" s="55">
        <v>37</v>
      </c>
      <c r="C41" s="56" t="s">
        <v>197</v>
      </c>
      <c r="D41" s="49" t="s">
        <v>159</v>
      </c>
      <c r="E41" s="49" t="s">
        <v>160</v>
      </c>
      <c r="F41" s="53"/>
      <c r="G41" s="57" t="s">
        <v>137</v>
      </c>
      <c r="H41" s="57" t="s">
        <v>137</v>
      </c>
      <c r="I41" s="57">
        <v>-2.3453212637958507E-2</v>
      </c>
    </row>
    <row r="42" spans="2:9" x14ac:dyDescent="0.25">
      <c r="B42" s="55">
        <v>38</v>
      </c>
      <c r="C42" s="56" t="s">
        <v>198</v>
      </c>
      <c r="D42" s="49" t="s">
        <v>159</v>
      </c>
      <c r="E42" s="49" t="s">
        <v>160</v>
      </c>
      <c r="F42" s="67"/>
      <c r="G42" s="57">
        <v>-9.2611362320917361E-3</v>
      </c>
      <c r="H42" s="57" t="s">
        <v>137</v>
      </c>
      <c r="I42" s="57">
        <v>-2.0828233959509414E-3</v>
      </c>
    </row>
    <row r="43" spans="2:9" x14ac:dyDescent="0.25">
      <c r="B43" s="58"/>
      <c r="C43" s="56" t="s">
        <v>195</v>
      </c>
      <c r="D43" s="53"/>
      <c r="E43" s="49"/>
      <c r="F43" s="53"/>
      <c r="G43" s="34">
        <f>SUM(G5:G42)</f>
        <v>-0.23889950723584363</v>
      </c>
      <c r="H43" s="34">
        <f t="shared" ref="H43:I43" si="0">SUM(H5:H42)</f>
        <v>1.0764981731665391</v>
      </c>
      <c r="I43" s="34">
        <f t="shared" si="0"/>
        <v>1.2215710120320997</v>
      </c>
    </row>
    <row r="44" spans="2:9" x14ac:dyDescent="0.25">
      <c r="I44" s="45" t="s">
        <v>115</v>
      </c>
    </row>
  </sheetData>
  <mergeCells count="2">
    <mergeCell ref="B2:E2"/>
    <mergeCell ref="B4:C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E5086-C84D-4622-9EB5-96B3BB78E321}">
  <dimension ref="B1:K41"/>
  <sheetViews>
    <sheetView showGridLines="0" zoomScaleNormal="100" workbookViewId="0">
      <selection activeCell="B2" sqref="B2:C2"/>
    </sheetView>
  </sheetViews>
  <sheetFormatPr defaultColWidth="8.7109375" defaultRowHeight="16.5" x14ac:dyDescent="0.3"/>
  <cols>
    <col min="1" max="1" width="8.7109375" style="27"/>
    <col min="2" max="2" width="4.5703125" style="27" customWidth="1"/>
    <col min="3" max="3" width="32.42578125" style="27" customWidth="1"/>
    <col min="4" max="16384" width="8.7109375" style="27"/>
  </cols>
  <sheetData>
    <row r="1" spans="2:11" ht="14.45" customHeight="1" x14ac:dyDescent="0.3"/>
    <row r="2" spans="2:11" ht="14.45" customHeight="1" x14ac:dyDescent="0.3">
      <c r="B2" s="69" t="s">
        <v>140</v>
      </c>
      <c r="C2" s="69"/>
      <c r="D2" s="63">
        <v>2020</v>
      </c>
      <c r="E2" s="63">
        <v>2021</v>
      </c>
      <c r="F2" s="63">
        <v>2022</v>
      </c>
      <c r="G2" s="63">
        <v>2023</v>
      </c>
      <c r="H2" s="63">
        <v>2024</v>
      </c>
      <c r="I2" s="63">
        <v>2025</v>
      </c>
      <c r="J2" s="63">
        <v>2026</v>
      </c>
    </row>
    <row r="3" spans="2:11" ht="14.45" customHeight="1" thickBot="1" x14ac:dyDescent="0.35">
      <c r="B3" s="28"/>
      <c r="C3" s="29"/>
      <c r="D3" s="51"/>
      <c r="E3" s="51"/>
      <c r="F3" s="51"/>
      <c r="G3" s="51"/>
      <c r="H3" s="51"/>
      <c r="I3" s="51"/>
      <c r="J3" s="51"/>
    </row>
    <row r="4" spans="2:11" ht="14.45" customHeight="1" x14ac:dyDescent="0.3">
      <c r="B4" s="80" t="s">
        <v>139</v>
      </c>
      <c r="C4" s="80"/>
      <c r="D4" s="24" t="s">
        <v>4</v>
      </c>
      <c r="E4" s="24" t="s">
        <v>4</v>
      </c>
      <c r="F4" s="24" t="s">
        <v>4</v>
      </c>
      <c r="G4" s="24" t="s">
        <v>4</v>
      </c>
      <c r="H4" s="24" t="s">
        <v>4</v>
      </c>
      <c r="I4" s="24" t="s">
        <v>4</v>
      </c>
      <c r="J4" s="24" t="s">
        <v>4</v>
      </c>
    </row>
    <row r="5" spans="2:11" ht="14.45" customHeight="1" x14ac:dyDescent="0.3">
      <c r="B5" s="47">
        <v>1</v>
      </c>
      <c r="C5" s="46" t="s">
        <v>141</v>
      </c>
      <c r="D5" s="64"/>
      <c r="E5" s="65">
        <f>SUM(E8,E11)</f>
        <v>5.9842910398142241E-3</v>
      </c>
      <c r="F5" s="65">
        <f t="shared" ref="F5:J5" si="0">SUM(F8,F11)</f>
        <v>4.4344911523177918E-2</v>
      </c>
      <c r="G5" s="65">
        <f t="shared" si="0"/>
        <v>0.14632831157471937</v>
      </c>
      <c r="H5" s="65">
        <f t="shared" si="0"/>
        <v>0.65629974849509243</v>
      </c>
      <c r="I5" s="65">
        <f t="shared" si="0"/>
        <v>2.1732593747389477</v>
      </c>
      <c r="J5" s="65">
        <f t="shared" si="0"/>
        <v>1.6010912252686509</v>
      </c>
      <c r="K5" s="68"/>
    </row>
    <row r="6" spans="2:11" ht="14.45" customHeight="1" x14ac:dyDescent="0.3">
      <c r="B6" s="47">
        <v>2</v>
      </c>
      <c r="C6" s="46" t="s">
        <v>142</v>
      </c>
      <c r="D6" s="64"/>
      <c r="E6" s="65">
        <v>0.80640774339791677</v>
      </c>
      <c r="F6" s="65">
        <v>0.36230156197317698</v>
      </c>
      <c r="G6" s="65">
        <v>1.1723029415242581</v>
      </c>
      <c r="H6" s="65">
        <v>0.6097639275325919</v>
      </c>
      <c r="I6" s="65">
        <v>1.0070424106193552</v>
      </c>
      <c r="J6" s="65">
        <v>1.0698740157538165</v>
      </c>
    </row>
    <row r="7" spans="2:11" ht="14.45" customHeight="1" x14ac:dyDescent="0.3">
      <c r="B7" s="77" t="s">
        <v>138</v>
      </c>
      <c r="C7" s="77"/>
      <c r="D7" s="24"/>
      <c r="E7" s="24"/>
      <c r="F7" s="24"/>
      <c r="G7" s="24"/>
      <c r="H7" s="24"/>
      <c r="I7" s="24"/>
      <c r="J7" s="24"/>
    </row>
    <row r="8" spans="2:11" ht="14.45" customHeight="1" x14ac:dyDescent="0.3">
      <c r="B8" s="47">
        <v>3</v>
      </c>
      <c r="C8" s="46" t="s">
        <v>143</v>
      </c>
      <c r="D8" s="64"/>
      <c r="E8" s="65">
        <v>5.9842910398142241E-3</v>
      </c>
      <c r="F8" s="65">
        <v>4.1073565591140206E-2</v>
      </c>
      <c r="G8" s="65">
        <v>7.8193906335877875E-2</v>
      </c>
      <c r="H8" s="65">
        <v>0.22343072592414659</v>
      </c>
      <c r="I8" s="65">
        <v>0.19165837147642784</v>
      </c>
      <c r="J8" s="65">
        <v>0.17398557835600009</v>
      </c>
    </row>
    <row r="9" spans="2:11" ht="14.45" customHeight="1" x14ac:dyDescent="0.3">
      <c r="B9" s="47">
        <v>4</v>
      </c>
      <c r="C9" s="46" t="s">
        <v>17</v>
      </c>
      <c r="D9" s="64"/>
      <c r="E9" s="65">
        <v>0</v>
      </c>
      <c r="F9" s="65">
        <v>2.6352508896970482E-3</v>
      </c>
      <c r="G9" s="65">
        <v>5.0056051617636328E-2</v>
      </c>
      <c r="H9" s="65">
        <v>6.4969212762017739E-2</v>
      </c>
      <c r="I9" s="65">
        <v>1.488612110538694</v>
      </c>
      <c r="J9" s="65">
        <v>0.95914911900189681</v>
      </c>
    </row>
    <row r="10" spans="2:11" ht="14.45" customHeight="1" x14ac:dyDescent="0.3">
      <c r="B10" s="47">
        <v>5</v>
      </c>
      <c r="C10" s="46" t="s">
        <v>71</v>
      </c>
      <c r="D10" s="64"/>
      <c r="E10" s="65">
        <v>0</v>
      </c>
      <c r="F10" s="65">
        <v>6.3609504234066682E-4</v>
      </c>
      <c r="G10" s="65">
        <v>1.8078353621205183E-2</v>
      </c>
      <c r="H10" s="65">
        <v>0.36789980980892806</v>
      </c>
      <c r="I10" s="65">
        <v>0.49298889272382596</v>
      </c>
      <c r="J10" s="65">
        <v>0.46795652791075393</v>
      </c>
    </row>
    <row r="11" spans="2:11" ht="14.45" customHeight="1" x14ac:dyDescent="0.3">
      <c r="B11" s="47">
        <v>6</v>
      </c>
      <c r="C11" s="46" t="s">
        <v>144</v>
      </c>
      <c r="D11" s="64"/>
      <c r="E11" s="65">
        <v>0</v>
      </c>
      <c r="F11" s="65">
        <v>3.2713459320377154E-3</v>
      </c>
      <c r="G11" s="65">
        <v>6.8134405238841511E-2</v>
      </c>
      <c r="H11" s="65">
        <v>0.43286902257094584</v>
      </c>
      <c r="I11" s="65">
        <v>1.98160100326252</v>
      </c>
      <c r="J11" s="65">
        <v>1.4271056469126508</v>
      </c>
    </row>
    <row r="12" spans="2:11" ht="14.45" customHeight="1" x14ac:dyDescent="0.3">
      <c r="B12" s="77" t="s">
        <v>145</v>
      </c>
      <c r="C12" s="77"/>
      <c r="D12" s="24"/>
      <c r="E12" s="24"/>
      <c r="F12" s="24"/>
      <c r="G12" s="24"/>
      <c r="H12" s="24"/>
      <c r="I12" s="24"/>
      <c r="J12" s="24"/>
    </row>
    <row r="13" spans="2:11" ht="14.45" customHeight="1" x14ac:dyDescent="0.3">
      <c r="B13" s="47">
        <v>7</v>
      </c>
      <c r="C13" s="46" t="s">
        <v>146</v>
      </c>
      <c r="D13" s="64"/>
      <c r="E13" s="65"/>
      <c r="F13" s="65"/>
      <c r="G13" s="65"/>
      <c r="H13" s="65"/>
      <c r="I13" s="65"/>
      <c r="J13" s="65"/>
    </row>
    <row r="14" spans="2:11" ht="14.45" customHeight="1" x14ac:dyDescent="0.3">
      <c r="B14" s="47">
        <v>8</v>
      </c>
      <c r="C14" s="46" t="s">
        <v>147</v>
      </c>
      <c r="D14" s="64"/>
      <c r="E14" s="65"/>
      <c r="F14" s="65"/>
      <c r="G14" s="65"/>
      <c r="H14" s="65"/>
      <c r="I14" s="65"/>
      <c r="J14" s="65"/>
    </row>
    <row r="15" spans="2:11" ht="14.45" customHeight="1" x14ac:dyDescent="0.3">
      <c r="B15" s="47">
        <v>9</v>
      </c>
      <c r="C15" s="46" t="s">
        <v>148</v>
      </c>
      <c r="D15" s="64"/>
      <c r="E15" s="65"/>
      <c r="F15" s="65"/>
      <c r="G15" s="65"/>
      <c r="H15" s="65"/>
      <c r="I15" s="65"/>
      <c r="J15" s="65"/>
    </row>
    <row r="16" spans="2:11" x14ac:dyDescent="0.3">
      <c r="B16" s="28"/>
      <c r="C16" s="28"/>
      <c r="D16" s="28"/>
      <c r="E16" s="28"/>
      <c r="F16" s="28"/>
      <c r="G16" s="28"/>
      <c r="H16" s="28"/>
      <c r="I16" s="28"/>
      <c r="J16" s="4" t="s">
        <v>115</v>
      </c>
    </row>
    <row r="20" ht="17.25" customHeight="1" x14ac:dyDescent="0.3"/>
    <row r="21" ht="17.25" customHeight="1" x14ac:dyDescent="0.3"/>
    <row r="22" ht="27" customHeight="1" x14ac:dyDescent="0.3"/>
    <row r="23" ht="27" customHeight="1" x14ac:dyDescent="0.3"/>
    <row r="24" ht="27" customHeight="1" x14ac:dyDescent="0.3"/>
    <row r="25" ht="16.5" customHeight="1" x14ac:dyDescent="0.3"/>
    <row r="33" ht="27" customHeight="1" x14ac:dyDescent="0.3"/>
    <row r="35" ht="27" customHeight="1" x14ac:dyDescent="0.3"/>
    <row r="36" ht="16.5" customHeight="1" x14ac:dyDescent="0.3"/>
    <row r="37" ht="27" customHeight="1" x14ac:dyDescent="0.3"/>
    <row r="38" ht="27" customHeight="1" x14ac:dyDescent="0.3"/>
    <row r="39" ht="27" customHeight="1" x14ac:dyDescent="0.3"/>
    <row r="40" ht="17.25" customHeight="1" x14ac:dyDescent="0.3"/>
    <row r="41" ht="16.5" customHeight="1" x14ac:dyDescent="0.3"/>
  </sheetData>
  <mergeCells count="4">
    <mergeCell ref="B4:C4"/>
    <mergeCell ref="B7:C7"/>
    <mergeCell ref="B12:C12"/>
    <mergeCell ref="B2:C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1a</vt:lpstr>
      <vt:lpstr>1b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Kubala Jozef</dc:creator>
  <cp:lastModifiedBy>Kalovec Marek</cp:lastModifiedBy>
  <dcterms:created xsi:type="dcterms:W3CDTF">2015-06-05T18:19:34Z</dcterms:created>
  <dcterms:modified xsi:type="dcterms:W3CDTF">2025-04-29T12:36:26Z</dcterms:modified>
</cp:coreProperties>
</file>