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5200" windowHeight="11385"/>
  </bookViews>
  <sheets>
    <sheet name="zoznam" sheetId="6" r:id="rId1"/>
    <sheet name="graf_1_2" sheetId="7" r:id="rId2"/>
    <sheet name="graf_3_4_5_6" sheetId="8" r:id="rId3"/>
    <sheet name="graf_7_8" sheetId="9" r:id="rId4"/>
    <sheet name="graf_9_10" sheetId="10" r:id="rId5"/>
    <sheet name="graf_11_12" sheetId="11" r:id="rId6"/>
    <sheet name="graf_13_14_15_16" sheetId="12" r:id="rId7"/>
    <sheet name="graf_17_18" sheetId="17" r:id="rId8"/>
    <sheet name="graf_19_20_21_22" sheetId="13" r:id="rId9"/>
    <sheet name="graf_23_24" sheetId="14" r:id="rId10"/>
    <sheet name="graf_25_26_27_28" sheetId="15" r:id="rId11"/>
    <sheet name="graf_29_30" sheetId="16" r:id="rId12"/>
    <sheet name="graf_31_32_33" sheetId="18" r:id="rId13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3" l="1"/>
  <c r="E7" i="13" l="1"/>
  <c r="D7" i="13"/>
  <c r="C7" i="13"/>
  <c r="C16" i="11" l="1"/>
  <c r="C15" i="11"/>
</calcChain>
</file>

<file path=xl/sharedStrings.xml><?xml version="1.0" encoding="utf-8"?>
<sst xmlns="http://schemas.openxmlformats.org/spreadsheetml/2006/main" count="410" uniqueCount="264">
  <si>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</si>
  <si>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</si>
  <si>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</si>
  <si>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</si>
  <si>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</si>
  <si>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</si>
  <si>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</si>
  <si>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</si>
  <si>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</si>
  <si>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</si>
  <si>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</si>
  <si>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</si>
  <si>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</si>
  <si>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</si>
  <si>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Slovensko</t>
  </si>
  <si>
    <t>V3</t>
  </si>
  <si>
    <t>OECD</t>
  </si>
  <si>
    <t>SK</t>
  </si>
  <si>
    <t>EU 28</t>
  </si>
  <si>
    <t>1996-2000</t>
  </si>
  <si>
    <t>2001-2005</t>
  </si>
  <si>
    <t>2006-2010</t>
  </si>
  <si>
    <t>2011-2014</t>
  </si>
  <si>
    <t>Celkové verejné výdavky</t>
  </si>
  <si>
    <t xml:space="preserve">Verejné výdavky na zdravotníctvo </t>
  </si>
  <si>
    <t>EU15</t>
  </si>
  <si>
    <t>Rakúsko</t>
  </si>
  <si>
    <t>Česko</t>
  </si>
  <si>
    <t>Francúzsko</t>
  </si>
  <si>
    <t>Nemecko</t>
  </si>
  <si>
    <t>Poľsko</t>
  </si>
  <si>
    <t>Slovinsko</t>
  </si>
  <si>
    <t>Zdroj: AWG 2015</t>
  </si>
  <si>
    <t>Zdroj: Eurostat, EUROPOP 2013</t>
  </si>
  <si>
    <t>CZ</t>
  </si>
  <si>
    <t>A Tráviaci trakt</t>
  </si>
  <si>
    <t>B Krv a krvotvor. org.</t>
  </si>
  <si>
    <t>C Kardiovaskulárny s.</t>
  </si>
  <si>
    <t>G Urogen.t. a pohl. horm.</t>
  </si>
  <si>
    <t>H Hormóny okrem pohl.</t>
  </si>
  <si>
    <t>J Antiinfektíva</t>
  </si>
  <si>
    <t>M Muskuloskelet. s.</t>
  </si>
  <si>
    <t>N Nervový systém</t>
  </si>
  <si>
    <t>R Respiračný systém</t>
  </si>
  <si>
    <t xml:space="preserve">Slovensko </t>
  </si>
  <si>
    <t>Veľká Británia</t>
  </si>
  <si>
    <t>OECD 19</t>
  </si>
  <si>
    <t>Úhrady (mil. EUR)</t>
  </si>
  <si>
    <t>Spotreba (počet bal. v tis.)</t>
  </si>
  <si>
    <t>Úhrada VZP</t>
  </si>
  <si>
    <t>Úspora</t>
  </si>
  <si>
    <t>scenár A</t>
  </si>
  <si>
    <t>scenár B</t>
  </si>
  <si>
    <t>Záväzky po lehote splatnosti</t>
  </si>
  <si>
    <t>Záväzky v lehote splatnosti</t>
  </si>
  <si>
    <t>Celkové záväzky</t>
  </si>
  <si>
    <t>2016 P</t>
  </si>
  <si>
    <t>2017 P</t>
  </si>
  <si>
    <t>2018 P</t>
  </si>
  <si>
    <t>EU 15</t>
  </si>
  <si>
    <t>počet návštev u lekára</t>
  </si>
  <si>
    <t>zmena v %</t>
  </si>
  <si>
    <t xml:space="preserve">EU 15 </t>
  </si>
  <si>
    <t>EU 22</t>
  </si>
  <si>
    <t xml:space="preserve"> Poznámka k OECD dátam: Kvantifikácie vychádzajú z dostupných údajov OECD, pričom časové rady za jednotlivé krajiny nemusia byť úplné</t>
  </si>
  <si>
    <t>Maďarsko</t>
  </si>
  <si>
    <t>PL</t>
  </si>
  <si>
    <t>EU</t>
  </si>
  <si>
    <t>HU</t>
  </si>
  <si>
    <t>hodnota 2013</t>
  </si>
  <si>
    <t>nárast do 2060</t>
  </si>
  <si>
    <t>http://ec.europa.eu/economy_finance/publications/european_economy/2015/ee3_en.htm</t>
  </si>
  <si>
    <t>http://ec.europa.eu/eurostat/web/products-datasets/-/tsdde510</t>
  </si>
  <si>
    <t>Grafy</t>
  </si>
  <si>
    <t>Graf</t>
  </si>
  <si>
    <t>Názov</t>
  </si>
  <si>
    <t>Hárok</t>
  </si>
  <si>
    <t>Revízia výdavkov na zdravotníctvo</t>
  </si>
  <si>
    <t>http://ec.europa.eu/eurostat/tgm/table.do?tab=table&amp;init=1&amp;language=en&amp;pcode=tec00023&amp;plugin=1</t>
  </si>
  <si>
    <t>http://ec.europa.eu/eurostat/web/products-datasets/-/gov_a_exp</t>
  </si>
  <si>
    <t>http://stats.oecd.org/</t>
  </si>
  <si>
    <t>Zdroj: OECD - Health expenditure and financing - Current expenditure on health care - general government</t>
  </si>
  <si>
    <t xml:space="preserve">Zdroje: Eurostat - Total general government expenditure </t>
  </si>
  <si>
    <t xml:space="preserve"> - Gen.gov.exp. by function - health </t>
  </si>
  <si>
    <t xml:space="preserve">http://stats.oecd.org/ </t>
  </si>
  <si>
    <t>Zdroje: OECD - Health status - Life expectancy - Females at birth</t>
  </si>
  <si>
    <t xml:space="preserve">Zdroj: UHP, podľa modelu vychádzajúceho zo štúdie </t>
  </si>
  <si>
    <t>http://www.finance.gov.sk/Default.aspx?CatID=8789</t>
  </si>
  <si>
    <t>Zdroj: OECD - Health expenditure and financing - Medical goods - Prescribed medcine - all financing schemes</t>
  </si>
  <si>
    <t>Zdroj: OECD - Pharmaceutical Market - Generic Market - Re-imbursed pharmaceutical market - % share of generics (value)</t>
  </si>
  <si>
    <t>Zdroj: NCZI, Štvrťročný výkaz L (MZ SR)2-04 o predpísaných a vydaných humánnych liekoch, zdravotníckych pomôckach a dietetických potravinách uhrádzaných na základe verejného zdravotného poistenia</t>
  </si>
  <si>
    <t>Zdroj: UHP podľa NCZI, Štvrťročný výkaz L (MZ SR)2-04 o predpísaných a vydaných humánnych liekoch, zdravotníckych pomôckach a dietetických potravinách uhrádzaných na základe verejného zdravotného poistenia</t>
  </si>
  <si>
    <t>Zdroj: interné výkazy nemocníc pre MZ SR</t>
  </si>
  <si>
    <t>pôvodná úhrada</t>
  </si>
  <si>
    <t>Zdroj: OECD - Health Care Utilisation - Hospital aggregates - Curative care occupancy rate</t>
  </si>
  <si>
    <t>Zdroj: OECD - Health Care Utilisation - Hospital aggregates - Curative care discharges</t>
  </si>
  <si>
    <t>Zdroj: OECD - Health Care Utilisation - Hospital aggregates - Curative care average length of stay</t>
  </si>
  <si>
    <t>Zdroj: OECD - Health expenditure and financing - Ancillary services - Patient transportation - all financing schemes</t>
  </si>
  <si>
    <t>Zdroj: OECD - Health expenditure and financing - Ancillary services - Patient transportation -  government scheme</t>
  </si>
  <si>
    <t>Zdroj: OECD - Health Care Resources - Nurses</t>
  </si>
  <si>
    <t>Zdroj: OECD - Health Care Resources - Remuneration of health professionals</t>
  </si>
  <si>
    <t>Zdroje: OECD - Care Resources - Physicians by categories</t>
  </si>
  <si>
    <t>Zdroj: OECD - Health Care Utilisation - Consultations</t>
  </si>
  <si>
    <t>Zdroj: OECD - Health expenditure and financing - Health administration and health insurance</t>
  </si>
  <si>
    <t>graf_1_2</t>
  </si>
  <si>
    <t>graf_9_10</t>
  </si>
  <si>
    <t>SÚKL - NCZI</t>
  </si>
  <si>
    <t>OECD - Pharmaceutical consumption</t>
  </si>
  <si>
    <t>http://www.nczisk.sk/Documents/publikacie/2013/sp1401.pdf</t>
  </si>
  <si>
    <t>http://www.health.gov.sk/Clanok?lieky201312</t>
  </si>
  <si>
    <t>MZ SR - Zoznam kategorizovaných liekov</t>
  </si>
  <si>
    <t>http://www.sukl.cz/sukl/seznam-cen-a-uhrad-lp-pzlu-k-1-1-2014</t>
  </si>
  <si>
    <t>SÚKL - Seznam cen a úhrad léčivých přípravků</t>
  </si>
  <si>
    <t>http://www.sukl.cz/rok-2013-1</t>
  </si>
  <si>
    <t>Zdroj: analýza UHP podľa dát OECD, NCZI, SÚKL</t>
  </si>
  <si>
    <t>Státní ústav pro kontrolu léčív - Souhrnné údaje o vydaných léčivých přípravcích</t>
  </si>
  <si>
    <t>Graf 1. Priemerný rast výdavkov verejnej správy (v %)</t>
  </si>
  <si>
    <t>Graf 2: Verejné výdavky na zdravotníctvo (v % HDP)</t>
  </si>
  <si>
    <t>Graf 3: Očakávaná dĺžka života žien  pri narodení</t>
  </si>
  <si>
    <t>Graf 4: Efektívnosť zdravotných systémov (v rokoch*)</t>
  </si>
  <si>
    <t>Graf 5: Výdavky na zdravotníctvo (% HDP)</t>
  </si>
  <si>
    <t>Graf 6: Index závislosti (pomer populácie 65+ k aktívnej populácii 15 – 64)</t>
  </si>
  <si>
    <t>Graf 8: Podiel českej ku slovenskej spotrebe (v %) * podľa OECD a SÚKL – NCZI</t>
  </si>
  <si>
    <t>Graf 9: Náklady na lieky uhrádzané cez výnimky</t>
  </si>
  <si>
    <t>Graf 10: Spotreba generík (podiel celkových výdavkov na lieky uhrádzaných z VZP)</t>
  </si>
  <si>
    <t>Graf 11: Úhrada (v mil. eur) a spotreba (počet bal. V tis.) ŠZM</t>
  </si>
  <si>
    <t>Graf 7: Výdavky na medicínsky tovar vrátane liekov (USD, PPP, na obyvateľa)</t>
  </si>
  <si>
    <t>Graf 12: Odhad vplyvu zmeny systému úhrad za ŠZM  (v mil. eur)</t>
  </si>
  <si>
    <t>Graf 13: Záväzky fakultných a univerzitných nemocníc (v mil. eur)</t>
  </si>
  <si>
    <t>Graf 14: Využitie akútnych lôžok (v %)</t>
  </si>
  <si>
    <t>Graf 15: Počet hospitalizácií v akútnej starostlivosti (na 100 000 obyvateľov)</t>
  </si>
  <si>
    <t>Graf 16: Priemerná dĺžka hospitalizácie v akútnej starostlivosti  (počet dní)</t>
  </si>
  <si>
    <t>Graf 17: Odhad úspor pri optimalizácii lôžkového fondu na úrovni nemocníc (v tis. eur)</t>
  </si>
  <si>
    <t>Graf 18: Odhad personálnych úspor na úrovni nemocníc (v mil. eur)</t>
  </si>
  <si>
    <t>Graf 19: Vývoj nákladov na SVLZ</t>
  </si>
  <si>
    <t>Graf 20: Vývoj počtu CT výkonov*</t>
  </si>
  <si>
    <t>graf_7_8</t>
  </si>
  <si>
    <t>graf_3_4_5_6</t>
  </si>
  <si>
    <t>graf_11_12</t>
  </si>
  <si>
    <t>graf_13_14_15_16</t>
  </si>
  <si>
    <t>graf_17_18</t>
  </si>
  <si>
    <t>Dáta ku grafu 2: Verejné výdavky na zdravotníctvo (v % HDP)</t>
  </si>
  <si>
    <t>Dáta ku grafu 1: Priemerný rast výdavkov verejnej správy (v %)</t>
  </si>
  <si>
    <t>Dáta ku grafu 4: Efektívnosť zdravotných systémov (v rokoch)</t>
  </si>
  <si>
    <t>Dáta ku grafu 3: Očakávaná dĺžka života žien  pri narodení</t>
  </si>
  <si>
    <t>Dáta ku grafu 5: Výdavky na zdravotníctvo (% HDP)</t>
  </si>
  <si>
    <t>Dáta ku grafu 6: Index závislosti (pomer populácie 65+ k aktívnej populácii 15 – 64)</t>
  </si>
  <si>
    <t>Dáta ku grafu 7: Výdavky na medicínsky tovar vrátane liekov (USD, PPP, na obyvateľa)</t>
  </si>
  <si>
    <t>Dáta ku grafu 8: Podiel českej ku slovenskej spotrebe (v %) * podľa OECD a SÚKL – NCZI</t>
  </si>
  <si>
    <t xml:space="preserve"> * spoteba v DDD na 1000 ob./deň</t>
  </si>
  <si>
    <t>Dáta ku grafu 10: Spotreba generík (podiel celkových výdavkov na lieky uhrádzaných z VZP)</t>
  </si>
  <si>
    <t>Dáta ku grafu 12: Odhad vplyvu zmeny systému úhrad za ŠZM (v mil. eur)</t>
  </si>
  <si>
    <t>Dáta ku grafu 11: Úhrada (v mil. eur) a spotreba (počet bal. V tis.) ŠZM</t>
  </si>
  <si>
    <t>Dáta ku grafu 13: Záväzky fakultných a univerzitných nemocníc (v mil. eur)</t>
  </si>
  <si>
    <t>Dáta ku grafu 14: Využitie akútnych lôžok (v %)</t>
  </si>
  <si>
    <t>Dáta ku grafu 15: Počet hospitalizácií  v akútnej starostlivosti (na 100 000 obyvateľov)</t>
  </si>
  <si>
    <t>Dáta ku grafu 16: Priemerná dĺžka hospitalizácie  v akútnej starostlivosti (počet dní)</t>
  </si>
  <si>
    <t>Graf 21: Vývoj počtu MR výkonov</t>
  </si>
  <si>
    <t>Graf 22: Rozdelenie nákladov VZP na laboratórne vyšetrenia podľa odborností v roku 2015 (v mil. eur)</t>
  </si>
  <si>
    <t>Graf 23: Výdavky na prepravu a záchranky – verejné zdroje (v PPP USD, bežné ceny na obyvateľa)</t>
  </si>
  <si>
    <t>Graf 24: Výdavky na prepravu a záchranky – verejné a súkromné zdroje (v PPP USD, bežné ceny na obyvateľa)</t>
  </si>
  <si>
    <t>Graf 25: Platy všeobecných lekárov (zamestnancov)</t>
  </si>
  <si>
    <t>Graf 26: Platy nemocničných sestier</t>
  </si>
  <si>
    <t>Graf 27: Počet sestier (na 1000 obyvateľov)</t>
  </si>
  <si>
    <t>Graf 28: Počet lekárov podľa špecializácií (na 1000 ob., rok 2014*)</t>
  </si>
  <si>
    <t>Graf 29: Počet návštev u lekára (na obyvateľa za rok)</t>
  </si>
  <si>
    <t>Graf 30: Vplyv zavedenia poplatkov za návštevu u lekára (na obyvateľa za rok)</t>
  </si>
  <si>
    <t>Graf 31: Výdavky na administratívu a poistenie (v % HDP)</t>
  </si>
  <si>
    <t>Graf 32: Priemerné mesačné náklady prestupujúcich za rok 2014 (eur)</t>
  </si>
  <si>
    <t>Graf 33: Podiel chronických pacientov* na celkovom počte prestupujúcich poistencoch za rok 2014</t>
  </si>
  <si>
    <t>graf_19_20_21_22</t>
  </si>
  <si>
    <t>graf_23_24</t>
  </si>
  <si>
    <t>graf_25_26_27_28</t>
  </si>
  <si>
    <t>graf_29_30</t>
  </si>
  <si>
    <t>graf_31_32_33</t>
  </si>
  <si>
    <t>Dáta ku grafu 24: Výdavky na prepravu a záchranky - verejné a súkromné zdroje (v PPP USD, bežné ceny na obyvateľa)</t>
  </si>
  <si>
    <t>Dáta ku grafu 23: Výdavky na prepravu a záchranky - verejné zdroje (v PPP USD, bežné ceny na obyvateľa)</t>
  </si>
  <si>
    <t>Holandsko</t>
  </si>
  <si>
    <t>Fínsko</t>
  </si>
  <si>
    <t>Spojené kráľovstvo</t>
  </si>
  <si>
    <t>Dáta ku grafu 25: Platy všeobecných lekárov (zamestnancov) - násobok priemernej mzdy</t>
  </si>
  <si>
    <t>Dáta ku grafu 26: Platy nemocničných sestier - násobok  priemernej mzdy</t>
  </si>
  <si>
    <t>Dáta ku grafu 27: Počet sestier (na 1000 obyvateľov)</t>
  </si>
  <si>
    <t>Dáta ku grafu 28: Počet lekárov podľa špecializácií (na 1000 ob., rok 2014*)</t>
  </si>
  <si>
    <t>* Prípadne najnovší dostupný údaj</t>
  </si>
  <si>
    <t>Všeobecný</t>
  </si>
  <si>
    <t>Pediater</t>
  </si>
  <si>
    <t>Gyn a pôr</t>
  </si>
  <si>
    <t>Psychiater</t>
  </si>
  <si>
    <t>Špecialista</t>
  </si>
  <si>
    <t>Chirurg</t>
  </si>
  <si>
    <t>SK (2015, NCZI podľa metodiky OECD)</t>
  </si>
  <si>
    <t>CZ (2013)</t>
  </si>
  <si>
    <t>SL</t>
  </si>
  <si>
    <t>NL</t>
  </si>
  <si>
    <t>DE</t>
  </si>
  <si>
    <t>Dáta ku grafu 29: Počet návštev u lekára (na obyvateľa za rok)</t>
  </si>
  <si>
    <t>Dáta ku grafu 31: Výdavky na administratívu a poistenie (v % HDP)</t>
  </si>
  <si>
    <t>Dáta ku grafu 17: Odhad úspor pri optimalizácii lôžkového fondu na úrovni nemocníc (v tis. eur)</t>
  </si>
  <si>
    <t>Dáta ku grafu 18: Odhad personálnych úspor na úrovni nemocníc (v mil. eur)</t>
  </si>
  <si>
    <t>Náklady (mil. EUR)</t>
  </si>
  <si>
    <t>Rast</t>
  </si>
  <si>
    <t>Zdroj: zdravotné poisťovne, dáta poskytnuté na vyžiadanie</t>
  </si>
  <si>
    <t>scenár C</t>
  </si>
  <si>
    <t>scenár D</t>
  </si>
  <si>
    <t>V2 (CZ, HU)</t>
  </si>
  <si>
    <t>V2 (CZ, HU): z V3 je 2001-2004, 2006-2008 len HU (preto v grafe neukzaujeme)</t>
  </si>
  <si>
    <t>Počet výkonov (v tis.)</t>
  </si>
  <si>
    <t>Rast (v %)</t>
  </si>
  <si>
    <t>Dáta ku grafu 21: Vývoj počtu MR výkonov</t>
  </si>
  <si>
    <t>Zdroj: NCZI, Činnosť spoločných vyšetrovacích a liečebných zložiek v SR 201x</t>
  </si>
  <si>
    <t>http://www.nczisk.sk/Publikacie/Edicia_Zdravotnicka_statistika/Pages/2014.aspx</t>
  </si>
  <si>
    <t>Dáta ku grafu 20: Vývoj počtu CT výkonov</t>
  </si>
  <si>
    <t>Náklady na SVLZ (v mil. eur)</t>
  </si>
  <si>
    <t>Dáta ku grafu 22: Rozdelenie nákladov VZP na laboratórne vyšetrenia podľa odborností v roku 2015 (v mil. eur)</t>
  </si>
  <si>
    <t>Zdrojové dáta pre tabuľky a grafy v záverečnej správe</t>
  </si>
  <si>
    <t>Dáta ku grafu 19: Náklady na SVLZ (vykázané v rámci ŠAS)</t>
  </si>
  <si>
    <t>Zdroj: ÚDZS: Správa o stave vykonávania verejného zdravotného poistenia za rok 2015, príloha č. 11</t>
  </si>
  <si>
    <t>http://www.udzs-sk.sk/documents/14214/71781/VE_11_2016_Spr%C3%A1va+o+stave+vykon%C3%A1vania+VZP+za+rok+2015.pdf/6f910a4e-fe6e-4cfd-9935-9872e31042fa</t>
  </si>
  <si>
    <t>Pozn:Finančne uznané výkony. Skutočné náklady môžu byť vyššie z dôvodu nekonzistentne vykázaných nákladov za ZP Dôvera.</t>
  </si>
  <si>
    <t>Klinická biochémia</t>
  </si>
  <si>
    <t>Klinická mikrobiológia</t>
  </si>
  <si>
    <t>Imunológia a alergológia</t>
  </si>
  <si>
    <t>Patologická anatómia</t>
  </si>
  <si>
    <t>Lekárska genetika</t>
  </si>
  <si>
    <t>Laboratórna medicína</t>
  </si>
  <si>
    <t>Spolu</t>
  </si>
  <si>
    <t>Odbornosť</t>
  </si>
  <si>
    <t>Náklady</t>
  </si>
  <si>
    <t>Hematológia a transfuziológia</t>
  </si>
  <si>
    <t>UNB - Kramáre</t>
  </si>
  <si>
    <t>UNB - Ružinov</t>
  </si>
  <si>
    <t>UNB - Petržalka</t>
  </si>
  <si>
    <t>UNB - Staré Mesto</t>
  </si>
  <si>
    <t>UNB - Podunajské Bis.</t>
  </si>
  <si>
    <t>FN TT</t>
  </si>
  <si>
    <t>FN NT</t>
  </si>
  <si>
    <t>FNsP NZ</t>
  </si>
  <si>
    <t>FN TN</t>
  </si>
  <si>
    <t>FNsP ZA</t>
  </si>
  <si>
    <t>FN MT</t>
  </si>
  <si>
    <t>FNsP BB</t>
  </si>
  <si>
    <t>UVN RK</t>
  </si>
  <si>
    <t>UNLP KE</t>
  </si>
  <si>
    <t>FNsP PO</t>
  </si>
  <si>
    <t>DFNsP BA</t>
  </si>
  <si>
    <t>DFN BB</t>
  </si>
  <si>
    <t>DFN KE</t>
  </si>
  <si>
    <t>ÚSPORA - Optimálna obsadenosť (65 - 85 %)</t>
  </si>
  <si>
    <t>ÚSPORA - Priemerná dĺžka hospitalizácie podľa 2. najlepšej</t>
  </si>
  <si>
    <t>ÚSPORA - mzdové náklady sestier</t>
  </si>
  <si>
    <t>ÚSPORA - mzdové náklady lekárov</t>
  </si>
  <si>
    <t>Zdroj: analýza UHP podľa dát NCZI - Ročný výkaz o posteľovom fonde zdravotníckeho zariadenia a Ročný výkaz o chirurgických výkonoch v posteľových oddeleniach</t>
  </si>
  <si>
    <t>Zdroj: analýza UHP podľa dát NCZI - Ročný výkaz o mzdových prostriedkoch a zamestnancoch v zdravotníctve</t>
  </si>
  <si>
    <t>Príchod</t>
  </si>
  <si>
    <t>Odchod</t>
  </si>
  <si>
    <t>VŠZP</t>
  </si>
  <si>
    <t>Dôvera</t>
  </si>
  <si>
    <t>Union</t>
  </si>
  <si>
    <t>Zdroj: IFP podľa dát z centrálneho registra poistencov a PCG skupín od MZ SR</t>
  </si>
  <si>
    <t>Dáta ku grafu 30: Vplyv zavedenia poplatkov za návštevu u lekára (na obyvateľa za rok)</t>
  </si>
  <si>
    <t>SK: NCZI - dáta boli poskytnuté na vyžiadanie</t>
  </si>
  <si>
    <t>Zdroj: eHealth, extrakt z 22.7.2016</t>
  </si>
  <si>
    <t>NCZI - Štvrťročný výkaz o spotrebe liekov, DP a ZP vydaných na lekársky predpis alebo lekársky poukaz, súhrnný prehľad dostupný 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</si>
</sst>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€_-;\-* #,##0.00\ _€_-;_-* &quot;-&quot;??\ _€_-;_-@_-"/>
    <numFmt numFmtId="164" formatCode="#,##0.0_ ;\-#,##0.0\ "/>
    <numFmt numFmtId="165" formatCode="_-* #,##0\ _€_-;\-* #,##0\ _€_-;_-* &quot;-&quot;??\ _€_-;_-@_-"/>
    <numFmt numFmtId="166" formatCode="_-* #,##0.0\ _€_-;\-* #,##0.0\ _€_-;_-* &quot;-&quot;??\ _€_-;_-@_-"/>
    <numFmt numFmtId="167" formatCode="[$-41B]mmmm\ yy;@"/>
    <numFmt numFmtId="168" formatCode="0.0"/>
    <numFmt numFmtId="169" formatCode="0.000"/>
    <numFmt numFmtId="170" formatCode="&quot; &quot;#,##0.00&quot; &quot;;&quot;-&quot;#,##0.00&quot; &quot;;&quot; -&quot;00&quot; &quot;;&quot; &quot;@&quot; &quot;"/>
    <numFmt numFmtId="171" formatCode="0.0%"/>
    <numFmt numFmtId="172" formatCode="#,##0.0"/>
    <numFmt numFmtId="173" formatCode="#,##0_ ;\-#,##0\ 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FFFFFF"/>
      <name val="Calibri"/>
      <family val="2"/>
      <charset val="238"/>
    </font>
    <font>
      <u/>
      <sz val="10"/>
      <color rgb="FF0000FF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15"/>
      <color rgb="FF1F497D"/>
      <name val="Arial"/>
      <family val="2"/>
      <charset val="238"/>
    </font>
    <font>
      <u/>
      <sz val="10"/>
      <color rgb="FF800080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4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i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1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i/>
      <sz val="9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33CCCC"/>
        <bgColor rgb="FF33CCCC"/>
      </patternFill>
    </fill>
    <fill>
      <patternFill patternType="solid">
        <fgColor rgb="FFFF6600"/>
        <bgColor rgb="FFFF6600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4F81BD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2" applyNumberFormat="0" applyFill="0" applyAlignment="0" applyProtection="0"/>
    <xf numFmtId="0" fontId="9" fillId="5" borderId="0" applyNumberFormat="0" applyBorder="0" applyAlignment="0" applyProtection="0"/>
    <xf numFmtId="0" fontId="6" fillId="4" borderId="1" applyNumberForma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3" xfId="0" applyFont="1" applyBorder="1"/>
    <xf numFmtId="0" fontId="17" fillId="0" borderId="0" xfId="16" applyFont="1"/>
    <xf numFmtId="0" fontId="15" fillId="0" borderId="4" xfId="0" applyFont="1" applyBorder="1"/>
    <xf numFmtId="0" fontId="18" fillId="0" borderId="0" xfId="0" applyFont="1"/>
    <xf numFmtId="0" fontId="16" fillId="0" borderId="0" xfId="16"/>
    <xf numFmtId="0" fontId="15" fillId="0" borderId="0" xfId="0" applyFont="1" applyFill="1" applyBorder="1"/>
    <xf numFmtId="164" fontId="15" fillId="0" borderId="0" xfId="0" applyNumberFormat="1" applyFont="1" applyFill="1" applyBorder="1"/>
    <xf numFmtId="0" fontId="16" fillId="0" borderId="0" xfId="16" applyFont="1"/>
    <xf numFmtId="0" fontId="20" fillId="0" borderId="0" xfId="0" applyFont="1" applyFill="1" applyBorder="1"/>
    <xf numFmtId="0" fontId="19" fillId="0" borderId="0" xfId="0" applyFont="1" applyFill="1" applyBorder="1"/>
    <xf numFmtId="166" fontId="20" fillId="0" borderId="0" xfId="1" applyNumberFormat="1" applyFont="1" applyFill="1" applyBorder="1"/>
    <xf numFmtId="0" fontId="15" fillId="0" borderId="0" xfId="0" applyFont="1" applyFill="1" applyBorder="1" applyAlignment="1">
      <alignment horizontal="center"/>
    </xf>
    <xf numFmtId="169" fontId="15" fillId="0" borderId="0" xfId="0" applyNumberFormat="1" applyFont="1" applyFill="1" applyBorder="1"/>
    <xf numFmtId="164" fontId="20" fillId="0" borderId="0" xfId="1" applyNumberFormat="1" applyFont="1" applyFill="1" applyBorder="1"/>
    <xf numFmtId="0" fontId="20" fillId="0" borderId="0" xfId="0" applyFont="1" applyFill="1" applyBorder="1" applyAlignment="1">
      <alignment horizontal="center"/>
    </xf>
    <xf numFmtId="165" fontId="20" fillId="0" borderId="0" xfId="1" applyNumberFormat="1" applyFont="1" applyFill="1" applyBorder="1"/>
    <xf numFmtId="168" fontId="15" fillId="0" borderId="0" xfId="0" applyNumberFormat="1" applyFont="1" applyFill="1" applyBorder="1"/>
    <xf numFmtId="0" fontId="15" fillId="0" borderId="0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166" fontId="19" fillId="0" borderId="0" xfId="1" applyNumberFormat="1" applyFont="1" applyFill="1" applyBorder="1"/>
    <xf numFmtId="0" fontId="21" fillId="0" borderId="3" xfId="2" applyFont="1" applyFill="1" applyBorder="1" applyAlignment="1">
      <alignment horizontal="center" vertical="top" wrapText="1"/>
    </xf>
    <xf numFmtId="164" fontId="15" fillId="0" borderId="4" xfId="0" applyNumberFormat="1" applyFont="1" applyFill="1" applyBorder="1"/>
    <xf numFmtId="164" fontId="15" fillId="0" borderId="4" xfId="0" applyNumberFormat="1" applyFont="1" applyFill="1" applyBorder="1" applyAlignment="1"/>
    <xf numFmtId="169" fontId="15" fillId="0" borderId="4" xfId="0" applyNumberFormat="1" applyFont="1" applyFill="1" applyBorder="1"/>
    <xf numFmtId="0" fontId="20" fillId="0" borderId="4" xfId="0" applyFont="1" applyFill="1" applyBorder="1"/>
    <xf numFmtId="165" fontId="20" fillId="0" borderId="4" xfId="1" applyNumberFormat="1" applyFont="1" applyFill="1" applyBorder="1"/>
    <xf numFmtId="0" fontId="19" fillId="0" borderId="4" xfId="0" applyFont="1" applyFill="1" applyBorder="1"/>
    <xf numFmtId="0" fontId="15" fillId="0" borderId="4" xfId="0" applyFont="1" applyFill="1" applyBorder="1"/>
    <xf numFmtId="168" fontId="15" fillId="0" borderId="4" xfId="0" applyNumberFormat="1" applyFont="1" applyFill="1" applyBorder="1"/>
    <xf numFmtId="0" fontId="15" fillId="0" borderId="4" xfId="0" applyFont="1" applyFill="1" applyBorder="1" applyAlignment="1">
      <alignment horizontal="center"/>
    </xf>
    <xf numFmtId="166" fontId="20" fillId="0" borderId="4" xfId="1" applyNumberFormat="1" applyFont="1" applyFill="1" applyBorder="1"/>
    <xf numFmtId="0" fontId="20" fillId="0" borderId="4" xfId="0" applyFont="1" applyFill="1" applyBorder="1" applyAlignment="1">
      <alignment vertical="center"/>
    </xf>
    <xf numFmtId="10" fontId="15" fillId="0" borderId="4" xfId="0" applyNumberFormat="1" applyFont="1" applyFill="1" applyBorder="1"/>
    <xf numFmtId="0" fontId="15" fillId="0" borderId="0" xfId="0" applyFont="1" applyBorder="1"/>
    <xf numFmtId="1" fontId="15" fillId="0" borderId="0" xfId="0" applyNumberFormat="1" applyFont="1" applyFill="1" applyBorder="1"/>
    <xf numFmtId="1" fontId="15" fillId="0" borderId="4" xfId="0" applyNumberFormat="1" applyFont="1" applyFill="1" applyBorder="1"/>
    <xf numFmtId="10" fontId="15" fillId="0" borderId="0" xfId="0" applyNumberFormat="1" applyFont="1" applyFill="1" applyBorder="1"/>
    <xf numFmtId="0" fontId="21" fillId="0" borderId="0" xfId="2" applyFont="1" applyFill="1" applyBorder="1" applyAlignment="1">
      <alignment horizontal="center" vertical="top" wrapText="1"/>
    </xf>
    <xf numFmtId="0" fontId="16" fillId="0" borderId="0" xfId="16" applyBorder="1"/>
    <xf numFmtId="0" fontId="22" fillId="0" borderId="3" xfId="0" applyFont="1" applyFill="1" applyBorder="1" applyAlignment="1">
      <alignment horizontal="right"/>
    </xf>
    <xf numFmtId="0" fontId="23" fillId="0" borderId="3" xfId="0" applyFont="1" applyFill="1" applyBorder="1" applyAlignment="1">
      <alignment horizontal="center" wrapText="1"/>
    </xf>
    <xf numFmtId="166" fontId="20" fillId="0" borderId="5" xfId="1" applyNumberFormat="1" applyFont="1" applyFill="1" applyBorder="1"/>
    <xf numFmtId="43" fontId="20" fillId="0" borderId="5" xfId="1" applyFont="1" applyFill="1" applyBorder="1"/>
    <xf numFmtId="43" fontId="20" fillId="0" borderId="0" xfId="1" applyFont="1" applyFill="1" applyBorder="1"/>
    <xf numFmtId="43" fontId="20" fillId="0" borderId="4" xfId="1" applyFont="1" applyFill="1" applyBorder="1"/>
    <xf numFmtId="0" fontId="14" fillId="0" borderId="3" xfId="0" applyFont="1" applyFill="1" applyBorder="1"/>
    <xf numFmtId="2" fontId="15" fillId="0" borderId="0" xfId="0" applyNumberFormat="1" applyFont="1" applyFill="1" applyBorder="1"/>
    <xf numFmtId="2" fontId="15" fillId="0" borderId="4" xfId="0" applyNumberFormat="1" applyFont="1" applyFill="1" applyBorder="1"/>
    <xf numFmtId="0" fontId="18" fillId="0" borderId="0" xfId="0" applyFont="1" applyFill="1" applyBorder="1"/>
    <xf numFmtId="1" fontId="15" fillId="0" borderId="0" xfId="0" applyNumberFormat="1" applyFont="1"/>
    <xf numFmtId="1" fontId="15" fillId="0" borderId="4" xfId="0" applyNumberFormat="1" applyFont="1" applyBorder="1"/>
    <xf numFmtId="0" fontId="20" fillId="0" borderId="5" xfId="0" applyFont="1" applyFill="1" applyBorder="1"/>
    <xf numFmtId="165" fontId="20" fillId="0" borderId="5" xfId="1" applyNumberFormat="1" applyFont="1" applyFill="1" applyBorder="1"/>
    <xf numFmtId="0" fontId="15" fillId="0" borderId="5" xfId="0" applyFont="1" applyBorder="1"/>
    <xf numFmtId="3" fontId="15" fillId="0" borderId="5" xfId="0" applyNumberFormat="1" applyFont="1" applyBorder="1"/>
    <xf numFmtId="3" fontId="15" fillId="0" borderId="4" xfId="0" applyNumberFormat="1" applyFont="1" applyBorder="1"/>
    <xf numFmtId="171" fontId="15" fillId="0" borderId="4" xfId="17" applyNumberFormat="1" applyFont="1" applyBorder="1"/>
    <xf numFmtId="0" fontId="18" fillId="0" borderId="0" xfId="0" applyFont="1" applyAlignment="1"/>
    <xf numFmtId="171" fontId="15" fillId="0" borderId="0" xfId="17" applyNumberFormat="1" applyFont="1" applyBorder="1"/>
    <xf numFmtId="0" fontId="24" fillId="0" borderId="0" xfId="0" applyFont="1" applyBorder="1"/>
    <xf numFmtId="0" fontId="15" fillId="0" borderId="0" xfId="0" applyFont="1" applyAlignment="1"/>
    <xf numFmtId="0" fontId="14" fillId="0" borderId="4" xfId="0" applyFont="1" applyBorder="1"/>
    <xf numFmtId="172" fontId="15" fillId="0" borderId="5" xfId="0" applyNumberFormat="1" applyFont="1" applyBorder="1"/>
    <xf numFmtId="172" fontId="15" fillId="0" borderId="0" xfId="0" applyNumberFormat="1" applyFont="1" applyBorder="1"/>
    <xf numFmtId="172" fontId="15" fillId="0" borderId="4" xfId="0" applyNumberFormat="1" applyFont="1" applyBorder="1"/>
    <xf numFmtId="172" fontId="14" fillId="0" borderId="4" xfId="0" applyNumberFormat="1" applyFont="1" applyBorder="1"/>
    <xf numFmtId="0" fontId="21" fillId="0" borderId="3" xfId="2" applyFont="1" applyFill="1" applyBorder="1" applyAlignment="1">
      <alignment horizontal="left" vertical="top" wrapText="1"/>
    </xf>
    <xf numFmtId="0" fontId="21" fillId="0" borderId="3" xfId="2" applyFont="1" applyFill="1" applyBorder="1" applyAlignment="1">
      <alignment horizontal="right" vertical="top" wrapText="1"/>
    </xf>
    <xf numFmtId="3" fontId="15" fillId="0" borderId="0" xfId="0" applyNumberFormat="1" applyFont="1" applyBorder="1"/>
    <xf numFmtId="0" fontId="14" fillId="0" borderId="0" xfId="0" applyFont="1" applyFill="1"/>
    <xf numFmtId="0" fontId="15" fillId="0" borderId="0" xfId="0" applyFont="1" applyFill="1"/>
    <xf numFmtId="0" fontId="15" fillId="0" borderId="3" xfId="0" applyFont="1" applyFill="1" applyBorder="1"/>
    <xf numFmtId="0" fontId="14" fillId="0" borderId="3" xfId="0" applyFont="1" applyFill="1" applyBorder="1" applyAlignment="1">
      <alignment vertical="top" wrapText="1"/>
    </xf>
    <xf numFmtId="0" fontId="14" fillId="0" borderId="3" xfId="0" applyFont="1" applyFill="1" applyBorder="1" applyAlignment="1">
      <alignment horizontal="left" vertical="center"/>
    </xf>
    <xf numFmtId="0" fontId="15" fillId="0" borderId="5" xfId="0" applyFont="1" applyFill="1" applyBorder="1"/>
    <xf numFmtId="168" fontId="15" fillId="0" borderId="5" xfId="0" applyNumberFormat="1" applyFont="1" applyFill="1" applyBorder="1"/>
    <xf numFmtId="173" fontId="20" fillId="0" borderId="5" xfId="1" applyNumberFormat="1" applyFont="1" applyFill="1" applyBorder="1"/>
    <xf numFmtId="173" fontId="20" fillId="0" borderId="0" xfId="1" applyNumberFormat="1" applyFont="1" applyFill="1" applyBorder="1"/>
    <xf numFmtId="173" fontId="20" fillId="0" borderId="4" xfId="1" applyNumberFormat="1" applyFont="1" applyFill="1" applyBorder="1"/>
    <xf numFmtId="9" fontId="20" fillId="0" borderId="5" xfId="1" applyNumberFormat="1" applyFont="1" applyFill="1" applyBorder="1"/>
    <xf numFmtId="9" fontId="20" fillId="0" borderId="0" xfId="1" applyNumberFormat="1" applyFont="1" applyFill="1" applyBorder="1"/>
    <xf numFmtId="9" fontId="20" fillId="0" borderId="4" xfId="1" applyNumberFormat="1" applyFont="1" applyFill="1" applyBorder="1"/>
  </cellXfs>
  <cellStyles count="18">
    <cellStyle name="Accent5" xfId="9"/>
    <cellStyle name="Accent6" xfId="10"/>
    <cellStyle name="Čiarka" xfId="1" builtinId="3"/>
    <cellStyle name="Čiarka 2" xfId="4"/>
    <cellStyle name="Hypertextové prepojenie" xfId="16" builtinId="8"/>
    <cellStyle name="Hypertextové prepojenie 2" xfId="11"/>
    <cellStyle name="Kontrolná bunka 2" xfId="8"/>
    <cellStyle name="Nadpis 1 2" xfId="6"/>
    <cellStyle name="Normálna 2" xfId="12"/>
    <cellStyle name="Normálna 4" xfId="13"/>
    <cellStyle name="Normálna 4 2" xfId="14"/>
    <cellStyle name="Normálne" xfId="0" builtinId="0"/>
    <cellStyle name="Normálne 2" xfId="2"/>
    <cellStyle name="Normálne 3" xfId="3"/>
    <cellStyle name="Percentá" xfId="17" builtinId="5"/>
    <cellStyle name="Percentá 2" xfId="5"/>
    <cellStyle name="Použité hypertextové prepojenie" xfId="15"/>
    <cellStyle name="Zlá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stats.oecd.org/" TargetMode="External"/><Relationship Id="rId1" Type="http://schemas.openxmlformats.org/officeDocument/2006/relationships/hyperlink" Target="http://stats.oecd.org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stats.oecd.org/" TargetMode="External"/><Relationship Id="rId2" Type="http://schemas.openxmlformats.org/officeDocument/2006/relationships/hyperlink" Target="http://stats.oecd.org/" TargetMode="External"/><Relationship Id="rId1" Type="http://schemas.openxmlformats.org/officeDocument/2006/relationships/hyperlink" Target="http://stats.oecd.org/" TargetMode="Externa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://stats.oecd.org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stats.oecd.org/" TargetMode="External"/><Relationship Id="rId1" Type="http://schemas.openxmlformats.org/officeDocument/2006/relationships/hyperlink" Target="http://stats.oecd.org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stats.oecd.org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urostat/tgm/table.do?tab=table&amp;init=1&amp;language=en&amp;pcode=tec00023&amp;plugin=1" TargetMode="External"/><Relationship Id="rId2" Type="http://schemas.openxmlformats.org/officeDocument/2006/relationships/hyperlink" Target="http://ec.europa.eu/eurostat/web/products-datasets/-/gov_a_exp" TargetMode="External"/><Relationship Id="rId1" Type="http://schemas.openxmlformats.org/officeDocument/2006/relationships/hyperlink" Target="http://stats.oecd.org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stats.oecd.org/" TargetMode="External"/><Relationship Id="rId2" Type="http://schemas.openxmlformats.org/officeDocument/2006/relationships/hyperlink" Target="http://www.finance.gov.sk/Default.aspx?CatID=8789" TargetMode="External"/><Relationship Id="rId1" Type="http://schemas.openxmlformats.org/officeDocument/2006/relationships/hyperlink" Target="http://stats.oecd.org/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ec.europa.eu/economy_finance/publications/european_economy/2015/ee3_en.ht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kl.cz/rok-2013-1" TargetMode="External"/><Relationship Id="rId2" Type="http://schemas.openxmlformats.org/officeDocument/2006/relationships/hyperlink" Target="http://stats.oecd.org/" TargetMode="External"/><Relationship Id="rId1" Type="http://schemas.openxmlformats.org/officeDocument/2006/relationships/hyperlink" Target="http://stats.oecd.org/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stats.oecd.org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stats.oecd.org/" TargetMode="External"/><Relationship Id="rId2" Type="http://schemas.openxmlformats.org/officeDocument/2006/relationships/hyperlink" Target="http://stats.oecd.org/" TargetMode="External"/><Relationship Id="rId1" Type="http://schemas.openxmlformats.org/officeDocument/2006/relationships/hyperlink" Target="http://stats.oecd.org/" TargetMode="External"/><Relationship Id="rId4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40"/>
  <sheetViews>
    <sheetView tabSelected="1" zoomScale="80" zoomScaleNormal="80" workbookViewId="0">
      <selection activeCell="A4" sqref="A4"/>
    </sheetView>
  </sheetViews>
  <sheetFormatPr defaultRowHeight="16.5" x14ac:dyDescent="0.3"/>
  <cols>
    <col min="1" max="1" width="9.140625" style="6"/>
    <col min="2" max="2" width="64.5703125" style="6" customWidth="1"/>
    <col min="3" max="3" width="18.85546875" style="6" bestFit="1" customWidth="1"/>
    <col min="4" max="4" width="10.5703125" style="6" customWidth="1"/>
    <col min="5" max="16384" width="9.140625" style="6"/>
  </cols>
  <sheetData>
    <row r="1" spans="1:9" s="2" customFormat="1" ht="18" x14ac:dyDescent="0.25">
      <c r="A1" s="1" t="s">
        <v>77</v>
      </c>
    </row>
    <row r="2" spans="1:9" s="4" customFormat="1" ht="15.75" x14ac:dyDescent="0.25">
      <c r="A2" s="3" t="s">
        <v>215</v>
      </c>
    </row>
    <row r="4" spans="1:9" x14ac:dyDescent="0.3">
      <c r="A4" s="5" t="s">
        <v>73</v>
      </c>
    </row>
    <row r="5" spans="1:9" x14ac:dyDescent="0.3">
      <c r="A5" s="7" t="s">
        <v>74</v>
      </c>
      <c r="B5" s="7" t="s">
        <v>75</v>
      </c>
      <c r="C5" s="7" t="s">
        <v>76</v>
      </c>
    </row>
    <row r="6" spans="1:9" x14ac:dyDescent="0.3">
      <c r="A6" s="41">
        <v>1</v>
      </c>
      <c r="B6" s="6" t="s">
        <v>116</v>
      </c>
      <c r="C6" s="8" t="s">
        <v>104</v>
      </c>
      <c r="D6"/>
      <c r="E6"/>
      <c r="F6"/>
      <c r="G6"/>
      <c r="H6"/>
      <c r="I6"/>
    </row>
    <row r="7" spans="1:9" x14ac:dyDescent="0.3">
      <c r="A7" s="6">
        <v>2</v>
      </c>
      <c r="B7" s="6" t="s">
        <v>117</v>
      </c>
      <c r="C7" s="8" t="s">
        <v>104</v>
      </c>
      <c r="D7"/>
      <c r="E7"/>
      <c r="F7"/>
      <c r="G7"/>
      <c r="H7"/>
      <c r="I7"/>
    </row>
    <row r="8" spans="1:9" x14ac:dyDescent="0.3">
      <c r="A8" s="6">
        <v>3</v>
      </c>
      <c r="B8" s="6" t="s">
        <v>118</v>
      </c>
      <c r="C8" s="8" t="s">
        <v>137</v>
      </c>
      <c r="D8"/>
      <c r="E8"/>
      <c r="F8"/>
      <c r="G8"/>
      <c r="H8"/>
      <c r="I8"/>
    </row>
    <row r="9" spans="1:9" x14ac:dyDescent="0.3">
      <c r="A9" s="6">
        <v>4</v>
      </c>
      <c r="B9" s="6" t="s">
        <v>119</v>
      </c>
      <c r="C9" s="8" t="s">
        <v>137</v>
      </c>
      <c r="D9"/>
      <c r="E9"/>
      <c r="F9"/>
      <c r="G9"/>
      <c r="H9"/>
      <c r="I9"/>
    </row>
    <row r="10" spans="1:9" x14ac:dyDescent="0.3">
      <c r="A10" s="6">
        <v>5</v>
      </c>
      <c r="B10" s="6" t="s">
        <v>120</v>
      </c>
      <c r="C10" s="8" t="s">
        <v>137</v>
      </c>
      <c r="D10"/>
      <c r="E10"/>
      <c r="F10"/>
      <c r="G10"/>
      <c r="H10"/>
      <c r="I10"/>
    </row>
    <row r="11" spans="1:9" x14ac:dyDescent="0.3">
      <c r="A11" s="6">
        <v>6</v>
      </c>
      <c r="B11" s="6" t="s">
        <v>121</v>
      </c>
      <c r="C11" s="8" t="s">
        <v>137</v>
      </c>
      <c r="D11"/>
      <c r="E11"/>
      <c r="F11"/>
      <c r="G11"/>
      <c r="H11"/>
      <c r="I11"/>
    </row>
    <row r="12" spans="1:9" x14ac:dyDescent="0.3">
      <c r="A12" s="6">
        <v>7</v>
      </c>
      <c r="B12" s="6" t="s">
        <v>126</v>
      </c>
      <c r="C12" s="8" t="s">
        <v>136</v>
      </c>
      <c r="D12"/>
      <c r="E12"/>
      <c r="F12"/>
      <c r="G12"/>
      <c r="H12"/>
      <c r="I12"/>
    </row>
    <row r="13" spans="1:9" x14ac:dyDescent="0.3">
      <c r="A13" s="6">
        <v>8</v>
      </c>
      <c r="B13" s="6" t="s">
        <v>122</v>
      </c>
      <c r="C13" s="8" t="s">
        <v>136</v>
      </c>
      <c r="D13"/>
      <c r="E13"/>
      <c r="F13"/>
      <c r="G13"/>
      <c r="H13"/>
      <c r="I13"/>
    </row>
    <row r="14" spans="1:9" x14ac:dyDescent="0.3">
      <c r="A14" s="6">
        <v>9</v>
      </c>
      <c r="B14" s="6" t="s">
        <v>123</v>
      </c>
      <c r="C14" s="8" t="s">
        <v>105</v>
      </c>
      <c r="D14"/>
      <c r="E14"/>
      <c r="F14"/>
      <c r="G14"/>
      <c r="H14"/>
      <c r="I14"/>
    </row>
    <row r="15" spans="1:9" x14ac:dyDescent="0.3">
      <c r="A15" s="6">
        <v>10</v>
      </c>
      <c r="B15" s="6" t="s">
        <v>124</v>
      </c>
      <c r="C15" s="8" t="s">
        <v>105</v>
      </c>
      <c r="D15"/>
      <c r="E15"/>
      <c r="F15"/>
      <c r="G15"/>
      <c r="H15"/>
      <c r="I15"/>
    </row>
    <row r="16" spans="1:9" x14ac:dyDescent="0.3">
      <c r="A16" s="6">
        <v>11</v>
      </c>
      <c r="B16" s="6" t="s">
        <v>125</v>
      </c>
      <c r="C16" s="8" t="s">
        <v>138</v>
      </c>
      <c r="D16"/>
      <c r="E16"/>
      <c r="F16"/>
      <c r="G16"/>
      <c r="H16"/>
      <c r="I16"/>
    </row>
    <row r="17" spans="1:9" x14ac:dyDescent="0.3">
      <c r="A17" s="6">
        <v>12</v>
      </c>
      <c r="B17" s="6" t="s">
        <v>127</v>
      </c>
      <c r="C17" s="8" t="s">
        <v>138</v>
      </c>
      <c r="D17"/>
      <c r="E17"/>
      <c r="F17"/>
      <c r="G17"/>
      <c r="H17"/>
      <c r="I17"/>
    </row>
    <row r="18" spans="1:9" x14ac:dyDescent="0.3">
      <c r="A18" s="41">
        <v>13</v>
      </c>
      <c r="B18" s="6" t="s">
        <v>128</v>
      </c>
      <c r="C18" s="8" t="s">
        <v>139</v>
      </c>
      <c r="D18"/>
      <c r="E18"/>
      <c r="F18"/>
      <c r="G18"/>
      <c r="H18"/>
      <c r="I18"/>
    </row>
    <row r="19" spans="1:9" x14ac:dyDescent="0.3">
      <c r="A19" s="6">
        <v>14</v>
      </c>
      <c r="B19" s="6" t="s">
        <v>129</v>
      </c>
      <c r="C19" s="8" t="s">
        <v>139</v>
      </c>
      <c r="D19"/>
      <c r="E19"/>
      <c r="F19"/>
      <c r="G19"/>
      <c r="H19"/>
      <c r="I19"/>
    </row>
    <row r="20" spans="1:9" x14ac:dyDescent="0.3">
      <c r="A20" s="41">
        <v>15</v>
      </c>
      <c r="B20" s="6" t="s">
        <v>130</v>
      </c>
      <c r="C20" s="8" t="s">
        <v>139</v>
      </c>
      <c r="D20"/>
      <c r="E20"/>
      <c r="F20"/>
      <c r="G20"/>
      <c r="H20"/>
      <c r="I20"/>
    </row>
    <row r="21" spans="1:9" x14ac:dyDescent="0.3">
      <c r="A21" s="6">
        <v>16</v>
      </c>
      <c r="B21" s="6" t="s">
        <v>131</v>
      </c>
      <c r="C21" s="8" t="s">
        <v>139</v>
      </c>
      <c r="D21"/>
      <c r="E21"/>
      <c r="F21"/>
      <c r="G21"/>
      <c r="H21"/>
      <c r="I21"/>
    </row>
    <row r="22" spans="1:9" x14ac:dyDescent="0.3">
      <c r="A22" s="41">
        <v>17</v>
      </c>
      <c r="B22" s="6" t="s">
        <v>132</v>
      </c>
      <c r="C22" s="8" t="s">
        <v>140</v>
      </c>
      <c r="D22"/>
      <c r="E22"/>
      <c r="F22"/>
      <c r="G22"/>
      <c r="H22"/>
      <c r="I22"/>
    </row>
    <row r="23" spans="1:9" x14ac:dyDescent="0.3">
      <c r="A23" s="6">
        <v>18</v>
      </c>
      <c r="B23" s="6" t="s">
        <v>133</v>
      </c>
      <c r="C23" s="8" t="s">
        <v>140</v>
      </c>
      <c r="D23"/>
      <c r="E23"/>
      <c r="F23"/>
      <c r="G23"/>
      <c r="H23"/>
      <c r="I23"/>
    </row>
    <row r="24" spans="1:9" x14ac:dyDescent="0.3">
      <c r="A24" s="6">
        <v>19</v>
      </c>
      <c r="B24" s="6" t="s">
        <v>134</v>
      </c>
      <c r="C24" s="8" t="s">
        <v>170</v>
      </c>
      <c r="D24"/>
      <c r="E24"/>
      <c r="F24"/>
      <c r="G24"/>
      <c r="H24"/>
      <c r="I24"/>
    </row>
    <row r="25" spans="1:9" x14ac:dyDescent="0.3">
      <c r="A25" s="41">
        <v>20</v>
      </c>
      <c r="B25" s="6" t="s">
        <v>135</v>
      </c>
      <c r="C25" s="8" t="s">
        <v>170</v>
      </c>
      <c r="D25"/>
      <c r="E25"/>
      <c r="F25"/>
      <c r="G25"/>
      <c r="H25"/>
      <c r="I25"/>
    </row>
    <row r="26" spans="1:9" x14ac:dyDescent="0.3">
      <c r="A26" s="6">
        <v>21</v>
      </c>
      <c r="B26" s="6" t="s">
        <v>157</v>
      </c>
      <c r="C26" s="8" t="s">
        <v>170</v>
      </c>
      <c r="D26"/>
      <c r="E26"/>
      <c r="F26"/>
      <c r="G26"/>
      <c r="H26"/>
      <c r="I26"/>
    </row>
    <row r="27" spans="1:9" x14ac:dyDescent="0.3">
      <c r="A27" s="41">
        <v>22</v>
      </c>
      <c r="B27" s="6" t="s">
        <v>158</v>
      </c>
      <c r="C27" s="8" t="s">
        <v>170</v>
      </c>
      <c r="D27"/>
      <c r="E27"/>
      <c r="F27"/>
      <c r="G27"/>
      <c r="H27"/>
      <c r="I27"/>
    </row>
    <row r="28" spans="1:9" x14ac:dyDescent="0.3">
      <c r="A28" s="6">
        <v>23</v>
      </c>
      <c r="B28" s="6" t="s">
        <v>159</v>
      </c>
      <c r="C28" s="8" t="s">
        <v>171</v>
      </c>
      <c r="D28"/>
      <c r="E28"/>
      <c r="F28"/>
      <c r="G28"/>
      <c r="H28"/>
      <c r="I28"/>
    </row>
    <row r="29" spans="1:9" x14ac:dyDescent="0.3">
      <c r="A29" s="41">
        <v>24</v>
      </c>
      <c r="B29" s="6" t="s">
        <v>160</v>
      </c>
      <c r="C29" s="8" t="s">
        <v>171</v>
      </c>
      <c r="D29"/>
      <c r="E29"/>
      <c r="F29"/>
      <c r="G29"/>
      <c r="H29"/>
      <c r="I29"/>
    </row>
    <row r="30" spans="1:9" x14ac:dyDescent="0.3">
      <c r="A30" s="6">
        <v>25</v>
      </c>
      <c r="B30" s="6" t="s">
        <v>161</v>
      </c>
      <c r="C30" s="8" t="s">
        <v>172</v>
      </c>
      <c r="D30"/>
      <c r="E30"/>
      <c r="F30"/>
      <c r="G30"/>
      <c r="H30"/>
      <c r="I30"/>
    </row>
    <row r="31" spans="1:9" x14ac:dyDescent="0.3">
      <c r="A31" s="41">
        <v>26</v>
      </c>
      <c r="B31" s="6" t="s">
        <v>162</v>
      </c>
      <c r="C31" s="8" t="s">
        <v>172</v>
      </c>
      <c r="D31"/>
      <c r="E31"/>
      <c r="F31"/>
      <c r="G31"/>
      <c r="H31"/>
      <c r="I31"/>
    </row>
    <row r="32" spans="1:9" x14ac:dyDescent="0.3">
      <c r="A32" s="6">
        <v>27</v>
      </c>
      <c r="B32" s="6" t="s">
        <v>163</v>
      </c>
      <c r="C32" s="8" t="s">
        <v>172</v>
      </c>
      <c r="D32"/>
      <c r="E32"/>
      <c r="F32"/>
      <c r="G32"/>
      <c r="H32"/>
      <c r="I32"/>
    </row>
    <row r="33" spans="1:9" x14ac:dyDescent="0.3">
      <c r="A33" s="41">
        <v>28</v>
      </c>
      <c r="B33" s="6" t="s">
        <v>164</v>
      </c>
      <c r="C33" s="8" t="s">
        <v>172</v>
      </c>
      <c r="D33"/>
      <c r="E33"/>
      <c r="F33"/>
      <c r="G33"/>
      <c r="H33"/>
      <c r="I33"/>
    </row>
    <row r="34" spans="1:9" x14ac:dyDescent="0.3">
      <c r="A34" s="9">
        <v>29</v>
      </c>
      <c r="B34" s="6" t="s">
        <v>165</v>
      </c>
      <c r="C34" s="8" t="s">
        <v>173</v>
      </c>
      <c r="D34"/>
      <c r="E34"/>
      <c r="F34"/>
      <c r="G34"/>
      <c r="H34"/>
      <c r="I34"/>
    </row>
    <row r="35" spans="1:9" x14ac:dyDescent="0.3">
      <c r="A35" s="5"/>
      <c r="B35" s="6" t="s">
        <v>166</v>
      </c>
      <c r="C35" s="8" t="s">
        <v>173</v>
      </c>
      <c r="D35"/>
      <c r="E35"/>
      <c r="F35"/>
      <c r="G35"/>
      <c r="H35"/>
      <c r="I35"/>
    </row>
    <row r="36" spans="1:9" x14ac:dyDescent="0.3">
      <c r="A36" s="5"/>
      <c r="B36" s="6" t="s">
        <v>167</v>
      </c>
      <c r="C36" s="8" t="s">
        <v>174</v>
      </c>
      <c r="D36"/>
      <c r="E36"/>
      <c r="F36"/>
      <c r="G36"/>
      <c r="H36"/>
      <c r="I36"/>
    </row>
    <row r="37" spans="1:9" x14ac:dyDescent="0.3">
      <c r="B37" s="6" t="s">
        <v>168</v>
      </c>
      <c r="C37" s="8" t="s">
        <v>174</v>
      </c>
      <c r="D37"/>
      <c r="E37"/>
      <c r="F37"/>
      <c r="G37"/>
      <c r="H37"/>
      <c r="I37"/>
    </row>
    <row r="38" spans="1:9" x14ac:dyDescent="0.3">
      <c r="A38" s="5"/>
      <c r="B38" s="6" t="s">
        <v>169</v>
      </c>
      <c r="C38" s="8" t="s">
        <v>174</v>
      </c>
      <c r="D38"/>
      <c r="E38"/>
      <c r="F38"/>
      <c r="G38"/>
      <c r="H38"/>
      <c r="I38"/>
    </row>
    <row r="40" spans="1:9" x14ac:dyDescent="0.3">
      <c r="B40" s="12" t="s">
        <v>64</v>
      </c>
    </row>
  </sheetData>
  <hyperlinks>
    <hyperlink ref="C6" location="graf_1_2!A1" display="graf_1_2"/>
    <hyperlink ref="C8" location="graf_3_4_5_6!A1" display="graf_3_4_5_6"/>
    <hyperlink ref="C14" location="graf_9_10!A1" display="graf_9_10"/>
    <hyperlink ref="C16" location="graf_11_12!A1" display="graf_11_12"/>
    <hyperlink ref="C7" location="graf_1_2!A1" display="graf_1_2"/>
    <hyperlink ref="C12" location="graf_7_8!A1" display="graf_7_8"/>
    <hyperlink ref="C18" location="graf_13_14_15_16!A1" display="graf_13_14_15_16"/>
    <hyperlink ref="C22" location="graf_17_18!A1" display="graf_17_18"/>
    <hyperlink ref="C28" location="graf_23_24!A1" display="graf_23_24"/>
    <hyperlink ref="C30" location="graf_25_26_27_28!A1" display="graf_25_26_27_28"/>
    <hyperlink ref="C34" location="graf_29_30!A1" display="graf_29_30"/>
    <hyperlink ref="C24:C25" location="graf_19_20!A1" display="graf_19_20"/>
    <hyperlink ref="C9:C11" location="graf_3_4_5_6!A1" display="graf_3_4_5_6"/>
    <hyperlink ref="C13" location="graf_7_8!A1" display="graf_7_8"/>
    <hyperlink ref="C15" location="graf_9_10!A1" display="graf_9_10"/>
    <hyperlink ref="C17" location="graf_11_12!A1" display="graf_11_12"/>
    <hyperlink ref="C19:C21" location="graf_13_14_15_16!A1" display="graf_13_14_15_16"/>
    <hyperlink ref="C23" location="graf_17_18!A1" display="graf_17_18"/>
    <hyperlink ref="C24" location="graf_19_20_21_22!A1" display="graf_19_20_21_22"/>
    <hyperlink ref="C25:C27" location="graf_19_20!A1" display="graf_19_20"/>
    <hyperlink ref="C29" location="graf_23_24!A1" display="graf_23_24"/>
    <hyperlink ref="C31:C33" location="graf_25_26_27_28!A1" display="graf_25_26_27_28"/>
    <hyperlink ref="C35" location="graf_29_30!A1" display="graf_29_30"/>
    <hyperlink ref="C36" location="graf_31_32_33!A1" display="graf_31_32_33"/>
    <hyperlink ref="C37:C38" location="graf_31_32_33!A1" display="graf_31_32_33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/>
  </sheetViews>
  <sheetFormatPr defaultRowHeight="15" x14ac:dyDescent="0.25"/>
  <sheetData>
    <row r="1" spans="1:14" s="12" customFormat="1" ht="16.5" x14ac:dyDescent="0.3">
      <c r="A1" s="5" t="s">
        <v>176</v>
      </c>
    </row>
    <row r="2" spans="1:14" s="12" customFormat="1" ht="16.5" x14ac:dyDescent="0.3">
      <c r="A2" s="10" t="s">
        <v>98</v>
      </c>
    </row>
    <row r="3" spans="1:14" s="12" customFormat="1" ht="16.5" x14ac:dyDescent="0.3">
      <c r="A3" s="8" t="s">
        <v>80</v>
      </c>
    </row>
    <row r="4" spans="1:14" s="12" customFormat="1" ht="16.5" x14ac:dyDescent="0.3">
      <c r="A4" s="11"/>
    </row>
    <row r="5" spans="1:14" s="12" customFormat="1" ht="16.5" x14ac:dyDescent="0.3">
      <c r="A5" s="28"/>
      <c r="B5" s="28">
        <v>2002</v>
      </c>
      <c r="C5" s="28">
        <v>2003</v>
      </c>
      <c r="D5" s="28">
        <v>2004</v>
      </c>
      <c r="E5" s="28">
        <v>2005</v>
      </c>
      <c r="F5" s="28">
        <v>2006</v>
      </c>
      <c r="G5" s="28">
        <v>2007</v>
      </c>
      <c r="H5" s="28">
        <v>2008</v>
      </c>
      <c r="I5" s="28">
        <v>2009</v>
      </c>
      <c r="J5" s="28">
        <v>2010</v>
      </c>
      <c r="K5" s="28">
        <v>2011</v>
      </c>
      <c r="L5" s="28">
        <v>2012</v>
      </c>
      <c r="M5" s="28">
        <v>2013</v>
      </c>
      <c r="N5" s="28">
        <v>2014</v>
      </c>
    </row>
    <row r="6" spans="1:14" s="12" customFormat="1" ht="16.5" x14ac:dyDescent="0.3">
      <c r="A6" s="26" t="s">
        <v>17</v>
      </c>
      <c r="B6" s="76">
        <v>7.2766999999999999</v>
      </c>
      <c r="C6" s="76">
        <v>7.5368000000000004</v>
      </c>
      <c r="D6" s="76">
        <v>9.7731999999999992</v>
      </c>
      <c r="E6" s="76">
        <v>13.7987</v>
      </c>
      <c r="F6" s="76">
        <v>26.863399999999999</v>
      </c>
      <c r="G6" s="76">
        <v>34.584800000000001</v>
      </c>
      <c r="H6" s="76">
        <v>33.080199999999998</v>
      </c>
      <c r="I6" s="76">
        <v>35.046199999999999</v>
      </c>
      <c r="J6" s="76">
        <v>39.845599999999997</v>
      </c>
      <c r="K6" s="76">
        <v>40.9726</v>
      </c>
      <c r="L6" s="76">
        <v>40.641800000000003</v>
      </c>
      <c r="M6" s="76">
        <v>44.3992</v>
      </c>
      <c r="N6" s="76">
        <v>43.378700000000002</v>
      </c>
    </row>
    <row r="7" spans="1:14" s="12" customFormat="1" ht="16.5" x14ac:dyDescent="0.3">
      <c r="A7" s="26" t="s">
        <v>15</v>
      </c>
      <c r="B7" s="76">
        <v>19.040433333333333</v>
      </c>
      <c r="C7" s="76">
        <v>20.274333333333335</v>
      </c>
      <c r="D7" s="76">
        <v>21.967766666666666</v>
      </c>
      <c r="E7" s="76">
        <v>23.218900000000001</v>
      </c>
      <c r="F7" s="76">
        <v>28.161799999999999</v>
      </c>
      <c r="G7" s="76">
        <v>28.602633333333333</v>
      </c>
      <c r="H7" s="76">
        <v>31.834900000000001</v>
      </c>
      <c r="I7" s="76">
        <v>34.963700000000003</v>
      </c>
      <c r="J7" s="76">
        <v>36.333566666666663</v>
      </c>
      <c r="K7" s="76">
        <v>37.874400000000001</v>
      </c>
      <c r="L7" s="76">
        <v>41.806666666666665</v>
      </c>
      <c r="M7" s="76">
        <v>45.062466666666666</v>
      </c>
      <c r="N7" s="76">
        <v>53.415733333333343</v>
      </c>
    </row>
    <row r="8" spans="1:14" s="12" customFormat="1" ht="16.5" x14ac:dyDescent="0.3">
      <c r="A8" s="26" t="s">
        <v>18</v>
      </c>
      <c r="B8" s="76">
        <v>23.495221428571426</v>
      </c>
      <c r="C8" s="76">
        <v>23.338593333333332</v>
      </c>
      <c r="D8" s="76">
        <v>24.060847058823526</v>
      </c>
      <c r="E8" s="76">
        <v>25.848094444444442</v>
      </c>
      <c r="F8" s="76">
        <v>30.00299444444444</v>
      </c>
      <c r="G8" s="76">
        <v>32.684716666666667</v>
      </c>
      <c r="H8" s="76">
        <v>35.515672222222214</v>
      </c>
      <c r="I8" s="76">
        <v>35.042221052631568</v>
      </c>
      <c r="J8" s="76">
        <v>36.385473684210531</v>
      </c>
      <c r="K8" s="76">
        <v>40.001263157894734</v>
      </c>
      <c r="L8" s="76">
        <v>41.447599999999987</v>
      </c>
      <c r="M8" s="76">
        <v>43.645347368421042</v>
      </c>
      <c r="N8" s="76">
        <v>45.566152631578952</v>
      </c>
    </row>
    <row r="9" spans="1:14" s="12" customFormat="1" ht="16.5" x14ac:dyDescent="0.3">
      <c r="A9" s="26" t="s">
        <v>59</v>
      </c>
      <c r="B9" s="76">
        <v>29.699449999999999</v>
      </c>
      <c r="C9" s="76">
        <v>28.105488888888889</v>
      </c>
      <c r="D9" s="76">
        <v>29.672944444444447</v>
      </c>
      <c r="E9" s="76">
        <v>30.667819999999999</v>
      </c>
      <c r="F9" s="76">
        <v>34.533290000000001</v>
      </c>
      <c r="G9" s="76">
        <v>37.272380000000005</v>
      </c>
      <c r="H9" s="76">
        <v>39.609440000000006</v>
      </c>
      <c r="I9" s="76">
        <v>38.725263636363643</v>
      </c>
      <c r="J9" s="76">
        <v>40.062436363636358</v>
      </c>
      <c r="K9" s="76">
        <v>43.322754545454536</v>
      </c>
      <c r="L9" s="76">
        <v>44.606763636363638</v>
      </c>
      <c r="M9" s="76">
        <v>46.634363636363645</v>
      </c>
      <c r="N9" s="76">
        <v>47.71370000000001</v>
      </c>
    </row>
    <row r="10" spans="1:14" s="12" customFormat="1" ht="16.5" x14ac:dyDescent="0.3">
      <c r="A10" s="39" t="s">
        <v>16</v>
      </c>
      <c r="B10" s="63">
        <v>25.94359</v>
      </c>
      <c r="C10" s="63">
        <v>26.694622727272733</v>
      </c>
      <c r="D10" s="63">
        <v>27.675425000000001</v>
      </c>
      <c r="E10" s="63">
        <v>29.529140000000002</v>
      </c>
      <c r="F10" s="63">
        <v>33.626443999999999</v>
      </c>
      <c r="G10" s="63">
        <v>36.124103999999988</v>
      </c>
      <c r="H10" s="63">
        <v>40.20410416666666</v>
      </c>
      <c r="I10" s="63">
        <v>40.739724000000002</v>
      </c>
      <c r="J10" s="63">
        <v>42.455744000000003</v>
      </c>
      <c r="K10" s="63">
        <v>45.643951999999992</v>
      </c>
      <c r="L10" s="63">
        <v>47.305475999999992</v>
      </c>
      <c r="M10" s="63">
        <v>49.885044000000001</v>
      </c>
      <c r="N10" s="63">
        <v>52.169921739130416</v>
      </c>
    </row>
    <row r="11" spans="1:14" s="12" customFormat="1" ht="16.5" x14ac:dyDescent="0.3"/>
    <row r="12" spans="1:14" s="12" customFormat="1" ht="16.5" x14ac:dyDescent="0.3"/>
    <row r="13" spans="1:14" s="12" customFormat="1" ht="16.5" x14ac:dyDescent="0.3">
      <c r="A13" s="5" t="s">
        <v>175</v>
      </c>
    </row>
    <row r="14" spans="1:14" s="12" customFormat="1" ht="16.5" x14ac:dyDescent="0.3">
      <c r="A14" s="10" t="s">
        <v>97</v>
      </c>
    </row>
    <row r="15" spans="1:14" s="12" customFormat="1" ht="16.5" x14ac:dyDescent="0.3">
      <c r="A15" s="8" t="s">
        <v>80</v>
      </c>
    </row>
    <row r="16" spans="1:14" s="12" customFormat="1" ht="16.5" x14ac:dyDescent="0.3">
      <c r="A16" s="11"/>
    </row>
    <row r="17" spans="1:14" s="12" customFormat="1" ht="16.5" x14ac:dyDescent="0.3">
      <c r="A17" s="28"/>
      <c r="B17" s="28">
        <v>2002</v>
      </c>
      <c r="C17" s="28">
        <v>2003</v>
      </c>
      <c r="D17" s="28">
        <v>2004</v>
      </c>
      <c r="E17" s="28">
        <v>2005</v>
      </c>
      <c r="F17" s="28">
        <v>2006</v>
      </c>
      <c r="G17" s="28">
        <v>2007</v>
      </c>
      <c r="H17" s="28">
        <v>2008</v>
      </c>
      <c r="I17" s="28">
        <v>2009</v>
      </c>
      <c r="J17" s="28">
        <v>2010</v>
      </c>
      <c r="K17" s="28">
        <v>2011</v>
      </c>
      <c r="L17" s="28">
        <v>2012</v>
      </c>
      <c r="M17" s="28">
        <v>2013</v>
      </c>
      <c r="N17" s="28">
        <v>2014</v>
      </c>
    </row>
    <row r="18" spans="1:14" s="12" customFormat="1" ht="16.5" x14ac:dyDescent="0.3">
      <c r="A18" s="15" t="s">
        <v>17</v>
      </c>
      <c r="B18" s="76">
        <v>7.2766999999999999</v>
      </c>
      <c r="C18" s="76">
        <v>7.5368000000000004</v>
      </c>
      <c r="D18" s="76">
        <v>12.224600000000001</v>
      </c>
      <c r="E18" s="76">
        <v>13.7987</v>
      </c>
      <c r="F18" s="76">
        <v>26.863399999999999</v>
      </c>
      <c r="G18" s="76">
        <v>34.584800000000001</v>
      </c>
      <c r="H18" s="76">
        <v>60.3752</v>
      </c>
      <c r="I18" s="76">
        <v>69.576800000000006</v>
      </c>
      <c r="J18" s="76">
        <v>79.358400000000003</v>
      </c>
      <c r="K18" s="76">
        <v>79.133499999999998</v>
      </c>
      <c r="L18" s="76">
        <v>82.445499999999996</v>
      </c>
      <c r="M18" s="76">
        <v>88.302000000000007</v>
      </c>
      <c r="N18" s="76">
        <v>76.256900000000002</v>
      </c>
    </row>
    <row r="19" spans="1:14" s="12" customFormat="1" ht="16.5" x14ac:dyDescent="0.3">
      <c r="A19" s="15" t="s">
        <v>15</v>
      </c>
      <c r="B19" s="76">
        <v>19.781833333333335</v>
      </c>
      <c r="C19" s="76">
        <v>20.969399999999997</v>
      </c>
      <c r="D19" s="76">
        <v>22.59633333333333</v>
      </c>
      <c r="E19" s="76">
        <v>23.837866666666667</v>
      </c>
      <c r="F19" s="76">
        <v>28.790133333333333</v>
      </c>
      <c r="G19" s="76">
        <v>29.317899999999998</v>
      </c>
      <c r="H19" s="76">
        <v>32.826366666666665</v>
      </c>
      <c r="I19" s="76">
        <v>36.114033333333332</v>
      </c>
      <c r="J19" s="76">
        <v>37.743366666666667</v>
      </c>
      <c r="K19" s="76">
        <v>39.692633333333333</v>
      </c>
      <c r="L19" s="76">
        <v>43.975633333333327</v>
      </c>
      <c r="M19" s="76">
        <v>47.442966666666671</v>
      </c>
      <c r="N19" s="76">
        <v>55.994933333333336</v>
      </c>
    </row>
    <row r="20" spans="1:14" s="12" customFormat="1" ht="16.5" x14ac:dyDescent="0.3">
      <c r="A20" s="15" t="s">
        <v>18</v>
      </c>
      <c r="B20" s="76">
        <v>27.062223076923072</v>
      </c>
      <c r="C20" s="76">
        <v>26.420286666666673</v>
      </c>
      <c r="D20" s="76">
        <v>27.354647058823534</v>
      </c>
      <c r="E20" s="76">
        <v>29.349194444444443</v>
      </c>
      <c r="F20" s="76">
        <v>33.034177777777778</v>
      </c>
      <c r="G20" s="76">
        <v>36.203155555555554</v>
      </c>
      <c r="H20" s="76">
        <v>40.692188888888886</v>
      </c>
      <c r="I20" s="76">
        <v>40.580726315789477</v>
      </c>
      <c r="J20" s="76">
        <v>42.441684210526326</v>
      </c>
      <c r="K20" s="76">
        <v>46.138452631578943</v>
      </c>
      <c r="L20" s="76">
        <v>48.307231578947359</v>
      </c>
      <c r="M20" s="76">
        <v>50.820763157894731</v>
      </c>
      <c r="N20" s="76">
        <v>52.297436842105249</v>
      </c>
    </row>
    <row r="21" spans="1:14" s="12" customFormat="1" ht="16.5" x14ac:dyDescent="0.3">
      <c r="A21" s="15" t="s">
        <v>59</v>
      </c>
      <c r="B21" s="76">
        <v>35.884585714285713</v>
      </c>
      <c r="C21" s="76">
        <v>31.986644444444444</v>
      </c>
      <c r="D21" s="76">
        <v>33.769800000000004</v>
      </c>
      <c r="E21" s="76">
        <v>35.242779999999996</v>
      </c>
      <c r="F21" s="76">
        <v>38.525400000000005</v>
      </c>
      <c r="G21" s="76">
        <v>41.850190000000005</v>
      </c>
      <c r="H21" s="76">
        <v>44.062859999999993</v>
      </c>
      <c r="I21" s="76">
        <v>43.282109090909096</v>
      </c>
      <c r="J21" s="76">
        <v>44.810663636363635</v>
      </c>
      <c r="K21" s="76">
        <v>48.06451818181818</v>
      </c>
      <c r="L21" s="76">
        <v>50.109190909090906</v>
      </c>
      <c r="M21" s="76">
        <v>52.534281818181832</v>
      </c>
      <c r="N21" s="76">
        <v>53.72121818181818</v>
      </c>
    </row>
    <row r="22" spans="1:14" s="12" customFormat="1" ht="16.5" x14ac:dyDescent="0.3">
      <c r="A22" s="32" t="s">
        <v>16</v>
      </c>
      <c r="B22" s="63">
        <v>31.117031578947369</v>
      </c>
      <c r="C22" s="63">
        <v>29.703739130434773</v>
      </c>
      <c r="D22" s="63">
        <v>30.820591999999998</v>
      </c>
      <c r="E22" s="63">
        <v>32.696938461538473</v>
      </c>
      <c r="F22" s="63">
        <v>36.306396153846144</v>
      </c>
      <c r="G22" s="63">
        <v>39.28860384615384</v>
      </c>
      <c r="H22" s="63">
        <v>44.525612000000002</v>
      </c>
      <c r="I22" s="63">
        <v>45.454611538461535</v>
      </c>
      <c r="J22" s="63">
        <v>47.343811538461551</v>
      </c>
      <c r="K22" s="63">
        <v>50.814903846153825</v>
      </c>
      <c r="L22" s="63">
        <v>53.083665384615387</v>
      </c>
      <c r="M22" s="63">
        <v>55.843138461538466</v>
      </c>
      <c r="N22" s="63">
        <v>57.304316666666665</v>
      </c>
    </row>
    <row r="23" spans="1:14" s="12" customFormat="1" ht="16.5" x14ac:dyDescent="0.3"/>
    <row r="24" spans="1:14" s="12" customFormat="1" ht="16.5" x14ac:dyDescent="0.3"/>
    <row r="25" spans="1:14" s="12" customFormat="1" ht="16.5" x14ac:dyDescent="0.3"/>
    <row r="26" spans="1:14" s="12" customFormat="1" ht="16.5" x14ac:dyDescent="0.3"/>
    <row r="27" spans="1:14" s="12" customFormat="1" ht="16.5" x14ac:dyDescent="0.3"/>
    <row r="28" spans="1:14" s="12" customFormat="1" ht="16.5" x14ac:dyDescent="0.3"/>
    <row r="29" spans="1:14" s="12" customFormat="1" ht="16.5" x14ac:dyDescent="0.3"/>
    <row r="30" spans="1:14" s="12" customFormat="1" ht="16.5" x14ac:dyDescent="0.3"/>
    <row r="31" spans="1:14" s="12" customFormat="1" ht="16.5" x14ac:dyDescent="0.3"/>
    <row r="32" spans="1:14" s="12" customFormat="1" ht="16.5" x14ac:dyDescent="0.3"/>
    <row r="33" spans="1:9" s="12" customFormat="1" ht="16.5" x14ac:dyDescent="0.3"/>
    <row r="34" spans="1:9" s="12" customFormat="1" ht="16.5" x14ac:dyDescent="0.3"/>
    <row r="35" spans="1:9" s="12" customFormat="1" ht="16.5" x14ac:dyDescent="0.3">
      <c r="A35" s="15"/>
      <c r="B35" s="15"/>
      <c r="C35" s="15"/>
      <c r="D35" s="15"/>
      <c r="E35" s="15"/>
      <c r="F35" s="15"/>
      <c r="G35" s="15"/>
      <c r="H35" s="15"/>
      <c r="I35" s="15"/>
    </row>
  </sheetData>
  <hyperlinks>
    <hyperlink ref="A15" r:id="rId1"/>
    <hyperlink ref="A3" r:id="rId2"/>
  </hyperlinks>
  <pageMargins left="0.7" right="0.7" top="0.75" bottom="0.75" header="0.3" footer="0.3"/>
  <pageSetup paperSize="9" orientation="portrait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/>
  </sheetViews>
  <sheetFormatPr defaultRowHeight="15" x14ac:dyDescent="0.25"/>
  <cols>
    <col min="1" max="1" width="14.28515625" customWidth="1"/>
  </cols>
  <sheetData>
    <row r="1" spans="1:12" s="12" customFormat="1" ht="16.5" x14ac:dyDescent="0.3">
      <c r="A1" s="5" t="s">
        <v>180</v>
      </c>
    </row>
    <row r="2" spans="1:12" s="12" customFormat="1" ht="16.5" x14ac:dyDescent="0.3">
      <c r="A2" s="10" t="s">
        <v>100</v>
      </c>
    </row>
    <row r="3" spans="1:12" s="12" customFormat="1" ht="16.5" x14ac:dyDescent="0.3">
      <c r="A3" s="8" t="s">
        <v>80</v>
      </c>
    </row>
    <row r="4" spans="1:12" s="12" customFormat="1" ht="16.5" x14ac:dyDescent="0.3">
      <c r="A4" s="11"/>
    </row>
    <row r="5" spans="1:12" s="12" customFormat="1" ht="16.5" x14ac:dyDescent="0.3">
      <c r="A5" s="28"/>
      <c r="B5" s="28">
        <v>2004</v>
      </c>
      <c r="C5" s="28">
        <v>2005</v>
      </c>
      <c r="D5" s="28">
        <v>2006</v>
      </c>
      <c r="E5" s="28">
        <v>2007</v>
      </c>
      <c r="F5" s="28">
        <v>2008</v>
      </c>
      <c r="G5" s="28">
        <v>2009</v>
      </c>
      <c r="H5" s="28">
        <v>2010</v>
      </c>
      <c r="I5" s="28">
        <v>2011</v>
      </c>
      <c r="J5" s="28">
        <v>2012</v>
      </c>
      <c r="K5" s="28">
        <v>2013</v>
      </c>
      <c r="L5" s="28">
        <v>2014</v>
      </c>
    </row>
    <row r="6" spans="1:12" s="12" customFormat="1" ht="16.5" x14ac:dyDescent="0.3">
      <c r="A6" s="15" t="s">
        <v>14</v>
      </c>
      <c r="B6" s="17">
        <v>1.62</v>
      </c>
      <c r="C6" s="17">
        <v>1.56</v>
      </c>
      <c r="D6" s="17">
        <v>1.58</v>
      </c>
      <c r="E6" s="17">
        <v>1.71</v>
      </c>
      <c r="F6" s="17">
        <v>1.85</v>
      </c>
      <c r="G6" s="17">
        <v>1.86</v>
      </c>
      <c r="H6" s="17">
        <v>1.83</v>
      </c>
      <c r="I6" s="17">
        <v>1.78</v>
      </c>
      <c r="J6" s="17">
        <v>2.06</v>
      </c>
      <c r="K6" s="17">
        <v>2.16</v>
      </c>
      <c r="L6" s="17">
        <v>2.16</v>
      </c>
    </row>
    <row r="7" spans="1:12" s="12" customFormat="1" ht="16.5" x14ac:dyDescent="0.3">
      <c r="A7" s="15" t="s">
        <v>65</v>
      </c>
      <c r="B7" s="17">
        <v>1.57</v>
      </c>
      <c r="C7" s="17">
        <v>1.69</v>
      </c>
      <c r="D7" s="17">
        <v>1.62</v>
      </c>
      <c r="E7" s="17">
        <v>1.53</v>
      </c>
      <c r="F7" s="17">
        <v>1.51</v>
      </c>
      <c r="G7" s="17">
        <v>1.46</v>
      </c>
      <c r="H7" s="17">
        <v>1.37</v>
      </c>
      <c r="I7" s="17">
        <v>1.32</v>
      </c>
      <c r="J7" s="17">
        <v>1.3</v>
      </c>
      <c r="K7" s="17">
        <v>1.49</v>
      </c>
      <c r="L7" s="17">
        <v>1.64</v>
      </c>
    </row>
    <row r="8" spans="1:12" s="12" customFormat="1" ht="16.5" x14ac:dyDescent="0.3">
      <c r="A8" s="15" t="s">
        <v>177</v>
      </c>
      <c r="B8" s="17"/>
      <c r="C8" s="17"/>
      <c r="D8" s="17">
        <v>2.08</v>
      </c>
      <c r="E8" s="17">
        <v>2.0699999999999998</v>
      </c>
      <c r="F8" s="17">
        <v>2.04</v>
      </c>
      <c r="G8" s="17">
        <v>2.04</v>
      </c>
      <c r="H8" s="17">
        <v>2.0699999999999998</v>
      </c>
      <c r="I8" s="17">
        <v>2.0699999999999998</v>
      </c>
      <c r="J8" s="17">
        <v>2.15</v>
      </c>
      <c r="K8" s="17">
        <v>2.2200000000000002</v>
      </c>
      <c r="L8" s="17">
        <v>2.13</v>
      </c>
    </row>
    <row r="9" spans="1:12" s="12" customFormat="1" ht="16.5" x14ac:dyDescent="0.3">
      <c r="A9" s="15" t="s">
        <v>178</v>
      </c>
      <c r="B9" s="17">
        <v>1.82</v>
      </c>
      <c r="C9" s="17">
        <v>1.88</v>
      </c>
      <c r="D9" s="17">
        <v>1.81</v>
      </c>
      <c r="E9" s="17">
        <v>1.83</v>
      </c>
      <c r="F9" s="17">
        <v>1.84</v>
      </c>
      <c r="G9" s="17">
        <v>1.8</v>
      </c>
      <c r="H9" s="17">
        <v>1.78</v>
      </c>
      <c r="I9" s="17">
        <v>1.8</v>
      </c>
      <c r="J9" s="17">
        <v>1.83</v>
      </c>
      <c r="K9" s="17">
        <v>1.83</v>
      </c>
      <c r="L9" s="17">
        <v>1.78</v>
      </c>
    </row>
    <row r="10" spans="1:12" s="12" customFormat="1" ht="16.5" x14ac:dyDescent="0.3">
      <c r="A10" s="15" t="s">
        <v>31</v>
      </c>
      <c r="B10" s="17">
        <v>2.09</v>
      </c>
      <c r="C10" s="17">
        <v>2.0499999999999998</v>
      </c>
      <c r="D10" s="17">
        <v>1.96</v>
      </c>
      <c r="E10" s="17">
        <v>2.2000000000000002</v>
      </c>
      <c r="F10" s="17">
        <v>2.5299999999999998</v>
      </c>
      <c r="G10" s="17">
        <v>2.39</v>
      </c>
      <c r="H10" s="17">
        <v>2.34</v>
      </c>
      <c r="I10" s="17">
        <v>2.34</v>
      </c>
      <c r="J10" s="17">
        <v>2.2200000000000002</v>
      </c>
      <c r="K10" s="17">
        <v>2.2999999999999998</v>
      </c>
      <c r="L10" s="17">
        <v>2.2675000000000001</v>
      </c>
    </row>
    <row r="11" spans="1:12" s="12" customFormat="1" ht="16.5" x14ac:dyDescent="0.3">
      <c r="A11" s="32" t="s">
        <v>179</v>
      </c>
      <c r="B11" s="38"/>
      <c r="C11" s="38"/>
      <c r="D11" s="38">
        <v>1.94</v>
      </c>
      <c r="E11" s="38">
        <v>1.91</v>
      </c>
      <c r="F11" s="38">
        <v>1.93</v>
      </c>
      <c r="G11" s="38">
        <v>1.91</v>
      </c>
      <c r="H11" s="38">
        <v>1.86</v>
      </c>
      <c r="I11" s="38">
        <v>1.82</v>
      </c>
      <c r="J11" s="38">
        <v>1.77</v>
      </c>
      <c r="K11" s="38">
        <v>1.69</v>
      </c>
      <c r="L11" s="38"/>
    </row>
    <row r="12" spans="1:12" s="12" customFormat="1" ht="16.5" x14ac:dyDescent="0.3"/>
    <row r="13" spans="1:12" s="12" customFormat="1" ht="16.5" x14ac:dyDescent="0.3"/>
    <row r="14" spans="1:12" s="12" customFormat="1" ht="16.5" x14ac:dyDescent="0.3">
      <c r="A14" s="5" t="s">
        <v>181</v>
      </c>
    </row>
    <row r="15" spans="1:12" s="12" customFormat="1" ht="16.5" x14ac:dyDescent="0.3">
      <c r="A15" s="10" t="s">
        <v>100</v>
      </c>
    </row>
    <row r="16" spans="1:12" s="12" customFormat="1" ht="16.5" x14ac:dyDescent="0.3">
      <c r="A16" s="8" t="s">
        <v>80</v>
      </c>
    </row>
    <row r="17" spans="1:12" s="12" customFormat="1" ht="16.5" x14ac:dyDescent="0.3">
      <c r="A17" s="11"/>
    </row>
    <row r="18" spans="1:12" s="12" customFormat="1" ht="16.5" x14ac:dyDescent="0.3">
      <c r="A18" s="28"/>
      <c r="B18" s="28">
        <v>2004</v>
      </c>
      <c r="C18" s="28">
        <v>2005</v>
      </c>
      <c r="D18" s="28">
        <v>2006</v>
      </c>
      <c r="E18" s="28">
        <v>2007</v>
      </c>
      <c r="F18" s="28">
        <v>2008</v>
      </c>
      <c r="G18" s="28">
        <v>2009</v>
      </c>
      <c r="H18" s="28">
        <v>2010</v>
      </c>
      <c r="I18" s="28">
        <v>2011</v>
      </c>
      <c r="J18" s="28">
        <v>2012</v>
      </c>
      <c r="K18" s="28">
        <v>2013</v>
      </c>
      <c r="L18" s="28">
        <v>2014</v>
      </c>
    </row>
    <row r="19" spans="1:12" s="12" customFormat="1" ht="16.5" x14ac:dyDescent="0.3">
      <c r="A19" s="15" t="s">
        <v>17</v>
      </c>
      <c r="B19" s="17">
        <v>0.76</v>
      </c>
      <c r="C19" s="17">
        <v>0.73</v>
      </c>
      <c r="D19" s="17">
        <v>0.75</v>
      </c>
      <c r="E19" s="17">
        <v>0.81</v>
      </c>
      <c r="F19" s="17">
        <v>0.86</v>
      </c>
      <c r="G19" s="17">
        <v>0.86</v>
      </c>
      <c r="H19" s="17">
        <v>0.85</v>
      </c>
      <c r="I19" s="17">
        <v>0.83</v>
      </c>
      <c r="J19" s="17">
        <v>0.92</v>
      </c>
      <c r="K19" s="17">
        <v>0.94</v>
      </c>
      <c r="L19" s="17">
        <v>0.91</v>
      </c>
    </row>
    <row r="20" spans="1:12" s="12" customFormat="1" ht="16.5" x14ac:dyDescent="0.3">
      <c r="A20" s="15" t="s">
        <v>15</v>
      </c>
      <c r="B20" s="27">
        <v>0.86499999999999999</v>
      </c>
      <c r="C20" s="27">
        <v>0.86499999999999999</v>
      </c>
      <c r="D20" s="27">
        <v>0.8899999999999999</v>
      </c>
      <c r="E20" s="27">
        <v>0.89</v>
      </c>
      <c r="F20" s="27">
        <v>0.89500000000000002</v>
      </c>
      <c r="G20" s="27">
        <v>0.92500000000000004</v>
      </c>
      <c r="H20" s="27">
        <v>0.97333333333333327</v>
      </c>
      <c r="I20" s="27">
        <v>0.90500000000000003</v>
      </c>
      <c r="J20" s="27">
        <v>0.96666666666666679</v>
      </c>
      <c r="K20" s="27">
        <v>0.96500000000000008</v>
      </c>
      <c r="L20" s="27">
        <v>0.97666666666666668</v>
      </c>
    </row>
    <row r="21" spans="1:12" s="12" customFormat="1" ht="16.5" x14ac:dyDescent="0.3">
      <c r="A21" s="15" t="s">
        <v>18</v>
      </c>
      <c r="B21" s="17">
        <v>1.0783333333333334</v>
      </c>
      <c r="C21" s="17">
        <v>1.0566666666666666</v>
      </c>
      <c r="D21" s="17">
        <v>1.0164285714285712</v>
      </c>
      <c r="E21" s="17">
        <v>0.98615384615384616</v>
      </c>
      <c r="F21" s="17">
        <v>1.0246153846153845</v>
      </c>
      <c r="G21" s="17">
        <v>1.06</v>
      </c>
      <c r="H21" s="17">
        <v>1.0582352941176472</v>
      </c>
      <c r="I21" s="17">
        <v>1.0662500000000001</v>
      </c>
      <c r="J21" s="17">
        <v>1.0711764705882354</v>
      </c>
      <c r="K21" s="17">
        <v>1.0699999999999998</v>
      </c>
      <c r="L21" s="17">
        <v>1.0671428571428572</v>
      </c>
    </row>
    <row r="22" spans="1:12" s="12" customFormat="1" ht="16.5" x14ac:dyDescent="0.3">
      <c r="A22" s="15" t="s">
        <v>59</v>
      </c>
      <c r="B22" s="17">
        <v>1.1825000000000001</v>
      </c>
      <c r="C22" s="17">
        <v>1.1575</v>
      </c>
      <c r="D22" s="17">
        <v>1.097777777777778</v>
      </c>
      <c r="E22" s="17">
        <v>1.0675000000000001</v>
      </c>
      <c r="F22" s="17">
        <v>1.0862499999999999</v>
      </c>
      <c r="G22" s="17">
        <v>1.1110000000000002</v>
      </c>
      <c r="H22" s="17">
        <v>1.1109090909090908</v>
      </c>
      <c r="I22" s="17">
        <v>1.1309090909090909</v>
      </c>
      <c r="J22" s="17">
        <v>1.1318181818181818</v>
      </c>
      <c r="K22" s="17">
        <v>1.1200000000000001</v>
      </c>
      <c r="L22" s="17">
        <v>1.14375</v>
      </c>
    </row>
    <row r="23" spans="1:12" s="12" customFormat="1" ht="16.5" x14ac:dyDescent="0.3">
      <c r="A23" s="32" t="s">
        <v>16</v>
      </c>
      <c r="B23" s="38">
        <v>1.135</v>
      </c>
      <c r="C23" s="38">
        <v>1.1411111111111112</v>
      </c>
      <c r="D23" s="38">
        <v>1.0990476190476191</v>
      </c>
      <c r="E23" s="38">
        <v>1.0842105263157893</v>
      </c>
      <c r="F23" s="38">
        <v>1.1144999999999998</v>
      </c>
      <c r="G23" s="38">
        <v>1.1442857142857144</v>
      </c>
      <c r="H23" s="38">
        <v>1.1375</v>
      </c>
      <c r="I23" s="38">
        <v>1.1431818181818181</v>
      </c>
      <c r="J23" s="38">
        <v>1.145</v>
      </c>
      <c r="K23" s="38">
        <v>1.1523809523809525</v>
      </c>
      <c r="L23" s="38">
        <v>1.1590000000000003</v>
      </c>
    </row>
    <row r="24" spans="1:12" s="12" customFormat="1" ht="16.5" x14ac:dyDescent="0.3"/>
    <row r="25" spans="1:12" s="12" customFormat="1" ht="16.5" x14ac:dyDescent="0.3"/>
    <row r="26" spans="1:12" ht="16.5" x14ac:dyDescent="0.3">
      <c r="A26" s="5" t="s">
        <v>182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6.5" x14ac:dyDescent="0.3">
      <c r="A27" s="10" t="s">
        <v>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6.5" x14ac:dyDescent="0.3">
      <c r="A28" s="8" t="s">
        <v>80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6.5" x14ac:dyDescent="0.3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6.5" x14ac:dyDescent="0.25">
      <c r="A30" s="28"/>
      <c r="B30" s="28">
        <v>2004</v>
      </c>
      <c r="C30" s="28">
        <v>2005</v>
      </c>
      <c r="D30" s="28">
        <v>2006</v>
      </c>
      <c r="E30" s="28">
        <v>2007</v>
      </c>
      <c r="F30" s="28">
        <v>2008</v>
      </c>
      <c r="G30" s="28">
        <v>2009</v>
      </c>
      <c r="H30" s="28">
        <v>2010</v>
      </c>
      <c r="I30" s="28">
        <v>2011</v>
      </c>
      <c r="J30" s="28">
        <v>2012</v>
      </c>
      <c r="K30" s="28">
        <v>2013</v>
      </c>
      <c r="L30" s="28">
        <v>2014</v>
      </c>
    </row>
    <row r="31" spans="1:12" ht="16.5" x14ac:dyDescent="0.3">
      <c r="A31" s="15" t="s">
        <v>17</v>
      </c>
      <c r="B31" s="17">
        <v>6.33</v>
      </c>
      <c r="C31" s="17">
        <v>6.02</v>
      </c>
      <c r="D31" s="17">
        <v>6.06</v>
      </c>
      <c r="E31" s="17">
        <v>6.33</v>
      </c>
      <c r="F31" s="17">
        <v>6.28</v>
      </c>
      <c r="G31" s="17">
        <v>6.07</v>
      </c>
      <c r="H31" s="17">
        <v>6.07</v>
      </c>
      <c r="I31" s="17">
        <v>5.94</v>
      </c>
      <c r="J31" s="17">
        <v>5.82</v>
      </c>
      <c r="K31" s="17">
        <v>5.75</v>
      </c>
      <c r="L31" s="17">
        <v>5.75</v>
      </c>
    </row>
    <row r="32" spans="1:12" ht="16.5" x14ac:dyDescent="0.3">
      <c r="A32" s="15" t="s">
        <v>15</v>
      </c>
      <c r="B32" s="17">
        <v>4.97</v>
      </c>
      <c r="C32" s="17">
        <v>5.09</v>
      </c>
      <c r="D32" s="17">
        <v>5.12</v>
      </c>
      <c r="E32" s="17">
        <v>5.2</v>
      </c>
      <c r="F32" s="17">
        <v>5.2</v>
      </c>
      <c r="G32" s="17">
        <v>5.28</v>
      </c>
      <c r="H32" s="17">
        <v>5.3</v>
      </c>
      <c r="I32" s="17">
        <v>5.31</v>
      </c>
      <c r="J32" s="17">
        <v>5.59</v>
      </c>
      <c r="K32" s="17">
        <v>5.3</v>
      </c>
      <c r="L32" s="17">
        <v>5.27</v>
      </c>
    </row>
    <row r="33" spans="1:12" ht="16.5" x14ac:dyDescent="0.3">
      <c r="A33" s="15" t="s">
        <v>18</v>
      </c>
      <c r="B33" s="17">
        <v>6.9127272727272722</v>
      </c>
      <c r="C33" s="17">
        <v>6.9690909090909088</v>
      </c>
      <c r="D33" s="17">
        <v>7.0790909090909091</v>
      </c>
      <c r="E33" s="17">
        <v>7.4741666666666662</v>
      </c>
      <c r="F33" s="17">
        <v>7.5850000000000009</v>
      </c>
      <c r="G33" s="17">
        <v>7.6366666666666676</v>
      </c>
      <c r="H33" s="17">
        <v>7.6816666666666658</v>
      </c>
      <c r="I33" s="17">
        <v>7.7492857142857146</v>
      </c>
      <c r="J33" s="17">
        <v>7.8878571428571433</v>
      </c>
      <c r="K33" s="17">
        <v>7.7030769230769218</v>
      </c>
      <c r="L33" s="17">
        <v>7.0454545454545459</v>
      </c>
    </row>
    <row r="34" spans="1:12" ht="16.5" x14ac:dyDescent="0.3">
      <c r="A34" s="15" t="s">
        <v>25</v>
      </c>
      <c r="B34" s="17">
        <v>8.3133333333333326</v>
      </c>
      <c r="C34" s="17">
        <v>8.4250000000000007</v>
      </c>
      <c r="D34" s="17">
        <v>8.6016666666666666</v>
      </c>
      <c r="E34" s="17">
        <v>9.0128571428571433</v>
      </c>
      <c r="F34" s="17">
        <v>9.1457142857142877</v>
      </c>
      <c r="G34" s="17">
        <v>9.305714285714286</v>
      </c>
      <c r="H34" s="17">
        <v>9.4528571428571428</v>
      </c>
      <c r="I34" s="17">
        <v>9.1566666666666663</v>
      </c>
      <c r="J34" s="17">
        <v>9.3600000000000012</v>
      </c>
      <c r="K34" s="17">
        <v>9.2774999999999999</v>
      </c>
      <c r="L34" s="17">
        <v>8.5850000000000009</v>
      </c>
    </row>
    <row r="35" spans="1:12" ht="16.5" x14ac:dyDescent="0.3">
      <c r="A35" s="32" t="s">
        <v>16</v>
      </c>
      <c r="B35" s="38">
        <v>7.2775000000000007</v>
      </c>
      <c r="C35" s="38">
        <v>7.4126315789473685</v>
      </c>
      <c r="D35" s="38">
        <v>7.3157894736842124</v>
      </c>
      <c r="E35" s="38">
        <v>7.7800000000000011</v>
      </c>
      <c r="F35" s="38">
        <v>8.3768181818181802</v>
      </c>
      <c r="G35" s="38">
        <v>8.4723809523809521</v>
      </c>
      <c r="H35" s="38">
        <v>8.4304761904761882</v>
      </c>
      <c r="I35" s="38">
        <v>8.5604347826086951</v>
      </c>
      <c r="J35" s="38">
        <v>8.6812499999999968</v>
      </c>
      <c r="K35" s="38">
        <v>8.490952380952379</v>
      </c>
      <c r="L35" s="38">
        <v>8.0447368421052605</v>
      </c>
    </row>
    <row r="36" spans="1:12" ht="16.5" x14ac:dyDescent="0.3">
      <c r="A36" s="15"/>
      <c r="B36" s="15"/>
      <c r="C36" s="15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6.5" x14ac:dyDescent="0.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6.5" x14ac:dyDescent="0.3">
      <c r="A38" s="5" t="s">
        <v>183</v>
      </c>
      <c r="B38" s="12"/>
      <c r="C38" s="12"/>
      <c r="D38" s="12"/>
      <c r="E38" s="12"/>
      <c r="F38" s="12"/>
      <c r="G38" s="12"/>
    </row>
    <row r="39" spans="1:12" ht="16.5" x14ac:dyDescent="0.3">
      <c r="A39" s="5" t="s">
        <v>184</v>
      </c>
      <c r="B39" s="12"/>
      <c r="C39" s="12"/>
      <c r="D39" s="12"/>
      <c r="E39" s="12"/>
      <c r="F39" s="12"/>
      <c r="G39" s="12"/>
    </row>
    <row r="40" spans="1:12" ht="16.5" x14ac:dyDescent="0.3">
      <c r="A40" s="10" t="s">
        <v>101</v>
      </c>
      <c r="B40" s="12"/>
      <c r="C40" s="12"/>
      <c r="D40" s="12"/>
      <c r="E40" s="12"/>
      <c r="F40" s="12"/>
      <c r="G40" s="12"/>
    </row>
    <row r="41" spans="1:12" ht="16.5" x14ac:dyDescent="0.3">
      <c r="A41" s="8" t="s">
        <v>80</v>
      </c>
      <c r="B41" s="12"/>
      <c r="C41" s="12"/>
      <c r="D41" s="12"/>
      <c r="E41" s="12"/>
      <c r="F41" s="12"/>
      <c r="G41" s="12"/>
    </row>
    <row r="42" spans="1:12" ht="16.5" x14ac:dyDescent="0.3">
      <c r="A42" s="10" t="s">
        <v>261</v>
      </c>
      <c r="B42" s="12"/>
      <c r="C42" s="12"/>
      <c r="D42" s="12"/>
      <c r="E42" s="12"/>
      <c r="F42" s="12"/>
      <c r="G42" s="12"/>
    </row>
    <row r="43" spans="1:12" ht="16.5" x14ac:dyDescent="0.3">
      <c r="A43" s="11"/>
      <c r="B43" s="12"/>
      <c r="C43" s="12"/>
      <c r="D43" s="12"/>
      <c r="E43" s="12"/>
      <c r="F43" s="12"/>
      <c r="G43" s="12"/>
    </row>
    <row r="44" spans="1:12" ht="26.25" x14ac:dyDescent="0.25">
      <c r="A44" s="47"/>
      <c r="B44" s="48" t="s">
        <v>185</v>
      </c>
      <c r="C44" s="48" t="s">
        <v>186</v>
      </c>
      <c r="D44" s="48" t="s">
        <v>187</v>
      </c>
      <c r="E44" s="48" t="s">
        <v>188</v>
      </c>
      <c r="F44" s="48" t="s">
        <v>189</v>
      </c>
      <c r="G44" s="48" t="s">
        <v>190</v>
      </c>
    </row>
    <row r="45" spans="1:12" ht="16.5" x14ac:dyDescent="0.3">
      <c r="A45" s="15" t="s">
        <v>191</v>
      </c>
      <c r="B45" s="17">
        <v>0.3992323390353979</v>
      </c>
      <c r="C45" s="17">
        <v>0.17152067726901496</v>
      </c>
      <c r="D45" s="17">
        <v>0.21831579222747879</v>
      </c>
      <c r="E45" s="17">
        <v>0.12472556231055118</v>
      </c>
      <c r="F45" s="17">
        <v>1.5083134100982016</v>
      </c>
      <c r="G45" s="17">
        <v>0.83162657056104583</v>
      </c>
    </row>
    <row r="46" spans="1:12" ht="16.5" x14ac:dyDescent="0.3">
      <c r="A46" s="15" t="s">
        <v>192</v>
      </c>
      <c r="B46" s="17">
        <v>0.7</v>
      </c>
      <c r="C46" s="17">
        <v>0.12</v>
      </c>
      <c r="D46" s="17">
        <v>0.25</v>
      </c>
      <c r="E46" s="17">
        <v>0.15</v>
      </c>
      <c r="F46" s="17">
        <v>1.52</v>
      </c>
      <c r="G46" s="17">
        <v>0.89</v>
      </c>
    </row>
    <row r="47" spans="1:12" ht="16.5" x14ac:dyDescent="0.3">
      <c r="A47" s="15" t="s">
        <v>193</v>
      </c>
      <c r="B47" s="17">
        <v>0.62</v>
      </c>
      <c r="C47" s="17">
        <v>0.28000000000000003</v>
      </c>
      <c r="D47" s="17">
        <v>0.16</v>
      </c>
      <c r="E47" s="17">
        <v>0.12</v>
      </c>
      <c r="F47" s="17">
        <v>0.93</v>
      </c>
      <c r="G47" s="17">
        <v>0.56000000000000005</v>
      </c>
    </row>
    <row r="48" spans="1:12" ht="16.5" x14ac:dyDescent="0.3">
      <c r="A48" s="15" t="s">
        <v>194</v>
      </c>
      <c r="B48" s="17">
        <v>1.48</v>
      </c>
      <c r="C48" s="17">
        <v>0.1</v>
      </c>
      <c r="D48" s="17">
        <v>0.09</v>
      </c>
      <c r="E48" s="17">
        <v>0.22</v>
      </c>
      <c r="F48" s="17">
        <v>0.85</v>
      </c>
      <c r="G48" s="17">
        <v>0.42</v>
      </c>
    </row>
    <row r="49" spans="1:7" ht="16.5" x14ac:dyDescent="0.3">
      <c r="A49" s="32" t="s">
        <v>195</v>
      </c>
      <c r="B49" s="38">
        <v>1.72</v>
      </c>
      <c r="C49" s="38">
        <v>0.12</v>
      </c>
      <c r="D49" s="38">
        <v>0.21</v>
      </c>
      <c r="E49" s="38">
        <v>0.22</v>
      </c>
      <c r="F49" s="38">
        <v>0.96</v>
      </c>
      <c r="G49" s="38">
        <v>0.85</v>
      </c>
    </row>
  </sheetData>
  <hyperlinks>
    <hyperlink ref="A41" r:id="rId1"/>
    <hyperlink ref="A3" r:id="rId2"/>
    <hyperlink ref="A28" r:id="rId3"/>
    <hyperlink ref="A16" r:id="rId4"/>
  </hyperlinks>
  <pageMargins left="0.7" right="0.7" top="0.75" bottom="0.75" header="0.3" footer="0.3"/>
  <pageSetup paperSize="9" orientation="portrait"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/>
  </sheetViews>
  <sheetFormatPr defaultRowHeight="15" x14ac:dyDescent="0.25"/>
  <cols>
    <col min="1" max="1" width="19.28515625" customWidth="1"/>
  </cols>
  <sheetData>
    <row r="1" spans="1:20" s="12" customFormat="1" ht="16.5" x14ac:dyDescent="0.3">
      <c r="A1" s="5" t="s">
        <v>196</v>
      </c>
    </row>
    <row r="2" spans="1:20" s="12" customFormat="1" ht="16.5" x14ac:dyDescent="0.3">
      <c r="A2" s="10" t="s">
        <v>102</v>
      </c>
    </row>
    <row r="3" spans="1:20" s="12" customFormat="1" ht="16.5" x14ac:dyDescent="0.3">
      <c r="A3" s="8" t="s">
        <v>80</v>
      </c>
    </row>
    <row r="4" spans="1:20" s="12" customFormat="1" ht="16.5" x14ac:dyDescent="0.3">
      <c r="A4" s="11"/>
    </row>
    <row r="5" spans="1:20" s="12" customFormat="1" ht="16.5" x14ac:dyDescent="0.3">
      <c r="A5" s="28"/>
      <c r="B5" s="28">
        <v>2007</v>
      </c>
      <c r="C5" s="28">
        <v>2008</v>
      </c>
      <c r="D5" s="28">
        <v>2009</v>
      </c>
      <c r="E5" s="28">
        <v>2010</v>
      </c>
      <c r="F5" s="28">
        <v>2011</v>
      </c>
      <c r="G5" s="28">
        <v>2012</v>
      </c>
      <c r="H5" s="28">
        <v>2013</v>
      </c>
      <c r="I5" s="28">
        <v>2014</v>
      </c>
      <c r="J5" s="45"/>
      <c r="K5" s="45"/>
    </row>
    <row r="6" spans="1:20" s="12" customFormat="1" ht="16.5" x14ac:dyDescent="0.3">
      <c r="A6" s="15" t="s">
        <v>17</v>
      </c>
      <c r="B6" s="49">
        <v>11.2</v>
      </c>
      <c r="C6" s="49">
        <v>12.1</v>
      </c>
      <c r="D6" s="49">
        <v>11.6</v>
      </c>
      <c r="E6" s="49">
        <v>11.6</v>
      </c>
      <c r="F6" s="49">
        <v>11</v>
      </c>
      <c r="G6" s="49">
        <v>11.2</v>
      </c>
      <c r="H6" s="49">
        <v>11</v>
      </c>
      <c r="I6" s="49">
        <v>11.3</v>
      </c>
      <c r="J6" s="17"/>
      <c r="K6" s="17"/>
    </row>
    <row r="7" spans="1:20" s="12" customFormat="1" ht="16.5" x14ac:dyDescent="0.3">
      <c r="A7" s="15" t="s">
        <v>15</v>
      </c>
      <c r="B7" s="17">
        <v>10.066666666666666</v>
      </c>
      <c r="C7" s="17">
        <v>9.8333333333333339</v>
      </c>
      <c r="D7" s="17">
        <v>9.9666666666666668</v>
      </c>
      <c r="E7" s="17">
        <v>9.7333333333333343</v>
      </c>
      <c r="F7" s="17">
        <v>9.9</v>
      </c>
      <c r="G7" s="17">
        <v>9.9666666666666668</v>
      </c>
      <c r="H7" s="17">
        <v>9.9666666666666668</v>
      </c>
      <c r="I7" s="17">
        <v>9.5</v>
      </c>
      <c r="J7" s="17"/>
      <c r="K7" s="17"/>
    </row>
    <row r="8" spans="1:20" s="12" customFormat="1" ht="16.5" x14ac:dyDescent="0.3">
      <c r="A8" s="16" t="s">
        <v>63</v>
      </c>
      <c r="B8" s="17">
        <v>6.4</v>
      </c>
      <c r="C8" s="17">
        <v>6.7058823529411775</v>
      </c>
      <c r="D8" s="17">
        <v>6.6888888888888891</v>
      </c>
      <c r="E8" s="17">
        <v>6.5941176470588232</v>
      </c>
      <c r="F8" s="17">
        <v>6.9058823529411759</v>
      </c>
      <c r="G8" s="17">
        <v>6.7866666666666662</v>
      </c>
      <c r="H8" s="17">
        <v>7.0124999999999993</v>
      </c>
      <c r="I8" s="17">
        <v>6.8538461538461535</v>
      </c>
      <c r="J8" s="17"/>
      <c r="K8" s="17"/>
    </row>
    <row r="9" spans="1:20" s="12" customFormat="1" ht="16.5" x14ac:dyDescent="0.3">
      <c r="A9" s="15" t="s">
        <v>25</v>
      </c>
      <c r="B9" s="17">
        <v>5.375</v>
      </c>
      <c r="C9" s="17">
        <v>5.8090909090909086</v>
      </c>
      <c r="D9" s="17">
        <v>5.8666666666666671</v>
      </c>
      <c r="E9" s="17">
        <v>5.7363636363636354</v>
      </c>
      <c r="F9" s="17">
        <v>6.1000000000000005</v>
      </c>
      <c r="G9" s="17">
        <v>5.6999999999999993</v>
      </c>
      <c r="H9" s="17">
        <v>6.13</v>
      </c>
      <c r="I9" s="17">
        <v>6.0625</v>
      </c>
      <c r="J9" s="17"/>
      <c r="K9" s="17"/>
    </row>
    <row r="10" spans="1:20" s="12" customFormat="1" ht="16.5" x14ac:dyDescent="0.3">
      <c r="A10" s="32" t="s">
        <v>16</v>
      </c>
      <c r="B10" s="38">
        <v>6.22</v>
      </c>
      <c r="C10" s="38">
        <v>6.8535714285714295</v>
      </c>
      <c r="D10" s="38">
        <v>6.8333333333333339</v>
      </c>
      <c r="E10" s="38">
        <v>6.7964285714285708</v>
      </c>
      <c r="F10" s="38">
        <v>7.1296296296296289</v>
      </c>
      <c r="G10" s="38">
        <v>6.8962962962962955</v>
      </c>
      <c r="H10" s="38">
        <v>7.2346153846153829</v>
      </c>
      <c r="I10" s="38">
        <v>7.0449999999999999</v>
      </c>
      <c r="J10" s="17"/>
      <c r="K10" s="17"/>
    </row>
    <row r="11" spans="1:20" s="12" customFormat="1" ht="16.5" x14ac:dyDescent="0.3">
      <c r="A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S11" s="15"/>
      <c r="T11" s="15"/>
    </row>
    <row r="12" spans="1:20" s="12" customFormat="1" ht="16.5" x14ac:dyDescent="0.3"/>
    <row r="13" spans="1:20" s="12" customFormat="1" ht="16.5" x14ac:dyDescent="0.3">
      <c r="A13" s="5" t="s">
        <v>260</v>
      </c>
    </row>
    <row r="14" spans="1:20" s="12" customFormat="1" ht="16.5" x14ac:dyDescent="0.3">
      <c r="A14" s="10" t="s">
        <v>102</v>
      </c>
    </row>
    <row r="15" spans="1:20" s="12" customFormat="1" ht="16.5" x14ac:dyDescent="0.3">
      <c r="A15" s="8" t="s">
        <v>80</v>
      </c>
    </row>
    <row r="16" spans="1:20" s="12" customFormat="1" ht="16.5" x14ac:dyDescent="0.3">
      <c r="A16" s="11"/>
    </row>
    <row r="17" spans="1:11" s="12" customFormat="1" ht="16.5" x14ac:dyDescent="0.3">
      <c r="A17" s="28"/>
      <c r="B17" s="28">
        <v>2001</v>
      </c>
      <c r="C17" s="28">
        <v>2002</v>
      </c>
      <c r="D17" s="28">
        <v>2003</v>
      </c>
      <c r="E17" s="28">
        <v>2004</v>
      </c>
      <c r="F17" s="28">
        <v>2005</v>
      </c>
      <c r="G17" s="28">
        <v>2006</v>
      </c>
      <c r="H17" s="28">
        <v>2007</v>
      </c>
      <c r="I17" s="28">
        <v>2008</v>
      </c>
      <c r="J17" s="28">
        <v>2009</v>
      </c>
      <c r="K17" s="28">
        <v>2010</v>
      </c>
    </row>
    <row r="18" spans="1:11" s="12" customFormat="1" ht="16.5" x14ac:dyDescent="0.3">
      <c r="A18" s="12" t="s">
        <v>60</v>
      </c>
      <c r="B18" s="12">
        <v>12.9</v>
      </c>
      <c r="C18" s="12">
        <v>13</v>
      </c>
      <c r="D18" s="12">
        <v>12.4</v>
      </c>
      <c r="E18" s="12">
        <v>11.9</v>
      </c>
      <c r="F18" s="12">
        <v>11.3</v>
      </c>
      <c r="G18" s="12">
        <v>10.4</v>
      </c>
      <c r="H18" s="12">
        <v>11.2</v>
      </c>
      <c r="I18" s="12">
        <v>12.1</v>
      </c>
      <c r="J18" s="12">
        <v>11.6</v>
      </c>
      <c r="K18" s="12">
        <v>11.6</v>
      </c>
    </row>
    <row r="19" spans="1:11" s="12" customFormat="1" ht="16.5" x14ac:dyDescent="0.3">
      <c r="A19" s="35" t="s">
        <v>61</v>
      </c>
      <c r="B19" s="40">
        <v>-0.1283783783783784</v>
      </c>
      <c r="C19" s="40">
        <v>7.7519379844961378E-3</v>
      </c>
      <c r="D19" s="40">
        <v>-4.6153846153846101E-2</v>
      </c>
      <c r="E19" s="40">
        <v>-4.0322580645161255E-2</v>
      </c>
      <c r="F19" s="40">
        <v>-5.0420168067226823E-2</v>
      </c>
      <c r="G19" s="40">
        <v>-7.9646017699115057E-2</v>
      </c>
      <c r="H19" s="40">
        <v>7.6923076923076872E-2</v>
      </c>
      <c r="I19" s="40">
        <v>8.0357142857142794E-2</v>
      </c>
      <c r="J19" s="40">
        <v>-4.132231404958675E-2</v>
      </c>
      <c r="K19" s="40">
        <v>0</v>
      </c>
    </row>
    <row r="20" spans="1:11" s="12" customFormat="1" ht="16.5" x14ac:dyDescent="0.3"/>
    <row r="21" spans="1:11" s="12" customFormat="1" ht="16.5" x14ac:dyDescent="0.3"/>
    <row r="22" spans="1:11" s="12" customFormat="1" ht="16.5" x14ac:dyDescent="0.3"/>
    <row r="23" spans="1:11" s="12" customFormat="1" ht="16.5" x14ac:dyDescent="0.3"/>
    <row r="24" spans="1:11" s="12" customFormat="1" ht="16.5" x14ac:dyDescent="0.3"/>
    <row r="25" spans="1:11" s="12" customFormat="1" ht="16.5" x14ac:dyDescent="0.3"/>
    <row r="26" spans="1:11" s="12" customFormat="1" ht="16.5" x14ac:dyDescent="0.3"/>
    <row r="27" spans="1:11" s="12" customFormat="1" ht="16.5" x14ac:dyDescent="0.3"/>
    <row r="28" spans="1:11" s="12" customFormat="1" ht="16.5" x14ac:dyDescent="0.3"/>
    <row r="29" spans="1:11" s="12" customFormat="1" ht="16.5" x14ac:dyDescent="0.3"/>
    <row r="30" spans="1:11" s="12" customFormat="1" ht="16.5" x14ac:dyDescent="0.3"/>
    <row r="31" spans="1:11" s="12" customFormat="1" ht="16.5" x14ac:dyDescent="0.3"/>
    <row r="32" spans="1:11" s="12" customFormat="1" ht="16.5" x14ac:dyDescent="0.3"/>
    <row r="33" spans="1:1" s="12" customFormat="1" ht="16.5" x14ac:dyDescent="0.3">
      <c r="A33" s="11"/>
    </row>
    <row r="34" spans="1:1" s="12" customFormat="1" ht="16.5" x14ac:dyDescent="0.3"/>
  </sheetData>
  <hyperlinks>
    <hyperlink ref="A3" r:id="rId1"/>
    <hyperlink ref="A15" r:id="rId2"/>
  </hyperlinks>
  <pageMargins left="0.7" right="0.7" top="0.75" bottom="0.75" header="0.3" footer="0.3"/>
  <pageSetup paperSize="9" orientation="portrait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12" workbookViewId="0">
      <selection activeCell="A15" sqref="A15:XFD15"/>
    </sheetView>
  </sheetViews>
  <sheetFormatPr defaultRowHeight="15" x14ac:dyDescent="0.25"/>
  <sheetData>
    <row r="1" spans="1:11" ht="16.5" x14ac:dyDescent="0.3">
      <c r="A1" s="5" t="s">
        <v>197</v>
      </c>
      <c r="B1" s="12"/>
      <c r="C1" s="12"/>
      <c r="D1" s="12"/>
      <c r="E1" s="12"/>
      <c r="F1" s="12"/>
      <c r="G1" s="12"/>
      <c r="H1" s="12"/>
      <c r="I1" s="12"/>
      <c r="J1" s="12"/>
    </row>
    <row r="2" spans="1:11" ht="16.5" x14ac:dyDescent="0.3">
      <c r="A2" s="10" t="s">
        <v>103</v>
      </c>
      <c r="B2" s="12"/>
      <c r="C2" s="12"/>
      <c r="D2" s="12"/>
      <c r="E2" s="12"/>
      <c r="F2" s="12"/>
      <c r="G2" s="12"/>
      <c r="H2" s="12"/>
      <c r="I2" s="12"/>
      <c r="J2" s="12"/>
    </row>
    <row r="3" spans="1:11" ht="16.5" x14ac:dyDescent="0.3">
      <c r="A3" s="8" t="s">
        <v>80</v>
      </c>
      <c r="B3" s="12"/>
      <c r="C3" s="12"/>
      <c r="D3" s="12"/>
      <c r="E3" s="12"/>
      <c r="F3" s="12"/>
      <c r="G3" s="12"/>
      <c r="H3" s="12"/>
      <c r="I3" s="12"/>
      <c r="J3" s="12"/>
    </row>
    <row r="4" spans="1:11" ht="16.5" x14ac:dyDescent="0.3">
      <c r="A4" s="11"/>
      <c r="B4" s="12"/>
      <c r="C4" s="12"/>
      <c r="D4" s="12"/>
      <c r="E4" s="12"/>
      <c r="F4" s="12"/>
      <c r="G4" s="12"/>
      <c r="H4" s="12"/>
      <c r="I4" s="12"/>
      <c r="J4" s="12"/>
    </row>
    <row r="5" spans="1:11" ht="16.5" x14ac:dyDescent="0.25">
      <c r="A5" s="28"/>
      <c r="B5" s="28">
        <v>2005</v>
      </c>
      <c r="C5" s="28">
        <v>2006</v>
      </c>
      <c r="D5" s="28">
        <v>2007</v>
      </c>
      <c r="E5" s="28">
        <v>2008</v>
      </c>
      <c r="F5" s="28">
        <v>2009</v>
      </c>
      <c r="G5" s="28">
        <v>2010</v>
      </c>
      <c r="H5" s="28">
        <v>2011</v>
      </c>
      <c r="I5" s="28">
        <v>2012</v>
      </c>
      <c r="J5" s="28">
        <v>2013</v>
      </c>
      <c r="K5" s="28">
        <v>2014</v>
      </c>
    </row>
    <row r="6" spans="1:11" ht="16.5" x14ac:dyDescent="0.3">
      <c r="A6" s="12" t="s">
        <v>17</v>
      </c>
      <c r="B6" s="50">
        <v>0.27250000000000002</v>
      </c>
      <c r="C6" s="50">
        <v>0.28039999999999998</v>
      </c>
      <c r="D6" s="50">
        <v>0.27579999999999999</v>
      </c>
      <c r="E6" s="50">
        <v>0.30249999999999999</v>
      </c>
      <c r="F6" s="50">
        <v>0.2893</v>
      </c>
      <c r="G6" s="50">
        <v>0.28749999999999998</v>
      </c>
      <c r="H6" s="50">
        <v>0.26140000000000002</v>
      </c>
      <c r="I6" s="50">
        <v>0.25459999999999999</v>
      </c>
      <c r="J6" s="50">
        <v>0.25480000000000003</v>
      </c>
      <c r="K6" s="50">
        <v>0.28970000000000001</v>
      </c>
    </row>
    <row r="7" spans="1:11" ht="16.5" x14ac:dyDescent="0.3">
      <c r="A7" s="12" t="s">
        <v>15</v>
      </c>
      <c r="B7" s="51">
        <v>0.12933333333333333</v>
      </c>
      <c r="C7" s="51">
        <v>0.12610000000000002</v>
      </c>
      <c r="D7" s="51">
        <v>0.14056666666666665</v>
      </c>
      <c r="E7" s="51">
        <v>0.14023333333333332</v>
      </c>
      <c r="F7" s="51">
        <v>0.13636666666666666</v>
      </c>
      <c r="G7" s="51">
        <v>0.14666666666666667</v>
      </c>
      <c r="H7" s="51">
        <v>0.14829999999999999</v>
      </c>
      <c r="I7" s="51">
        <v>0.13936666666666667</v>
      </c>
      <c r="J7" s="51">
        <v>0.17633333333333334</v>
      </c>
      <c r="K7" s="51">
        <v>0.16189999999999999</v>
      </c>
    </row>
    <row r="8" spans="1:11" ht="16.5" x14ac:dyDescent="0.3">
      <c r="A8" s="12" t="s">
        <v>18</v>
      </c>
      <c r="B8" s="51">
        <v>0.24941000000000005</v>
      </c>
      <c r="C8" s="51">
        <v>0.24708000000000002</v>
      </c>
      <c r="D8" s="51">
        <v>0.24231999999999995</v>
      </c>
      <c r="E8" s="51">
        <v>0.252085</v>
      </c>
      <c r="F8" s="51">
        <v>0.2510714285714285</v>
      </c>
      <c r="G8" s="51">
        <v>0.24420952380952377</v>
      </c>
      <c r="H8" s="51">
        <v>0.25243333333333334</v>
      </c>
      <c r="I8" s="51">
        <v>0.2584285714285714</v>
      </c>
      <c r="J8" s="51">
        <v>0.26473478260869571</v>
      </c>
      <c r="K8" s="51">
        <v>0.26940000000000003</v>
      </c>
    </row>
    <row r="9" spans="1:11" ht="16.5" x14ac:dyDescent="0.3">
      <c r="A9" s="12" t="s">
        <v>62</v>
      </c>
      <c r="B9" s="51">
        <v>0.26380000000000003</v>
      </c>
      <c r="C9" s="51">
        <v>0.25926153846153849</v>
      </c>
      <c r="D9" s="51">
        <v>0.25463846153846154</v>
      </c>
      <c r="E9" s="51">
        <v>0.25845384615384615</v>
      </c>
      <c r="F9" s="51">
        <v>0.26499285714285709</v>
      </c>
      <c r="G9" s="51">
        <v>0.25917857142857142</v>
      </c>
      <c r="H9" s="51">
        <v>0.2767857142857143</v>
      </c>
      <c r="I9" s="51">
        <v>0.28866428571428571</v>
      </c>
      <c r="J9" s="51">
        <v>0.28805625000000001</v>
      </c>
      <c r="K9" s="51">
        <v>0.29514999999999997</v>
      </c>
    </row>
    <row r="10" spans="1:11" ht="16.5" x14ac:dyDescent="0.3">
      <c r="A10" s="35" t="s">
        <v>16</v>
      </c>
      <c r="B10" s="52">
        <v>0.2963533333333333</v>
      </c>
      <c r="C10" s="52">
        <v>0.2996766666666667</v>
      </c>
      <c r="D10" s="52">
        <v>0.29583333333333334</v>
      </c>
      <c r="E10" s="52">
        <v>0.29936551724137933</v>
      </c>
      <c r="F10" s="52">
        <v>0.30524000000000001</v>
      </c>
      <c r="G10" s="52">
        <v>0.29467999999999994</v>
      </c>
      <c r="H10" s="52">
        <v>0.30180000000000001</v>
      </c>
      <c r="I10" s="52">
        <v>0.30402333333333331</v>
      </c>
      <c r="J10" s="52">
        <v>0.30665483870967752</v>
      </c>
      <c r="K10" s="52">
        <v>0.30906206896551719</v>
      </c>
    </row>
    <row r="13" spans="1:11" ht="16.5" x14ac:dyDescent="0.3">
      <c r="A13" s="5" t="s">
        <v>168</v>
      </c>
    </row>
    <row r="14" spans="1:11" ht="16.5" x14ac:dyDescent="0.3">
      <c r="A14" s="10" t="s">
        <v>259</v>
      </c>
    </row>
    <row r="16" spans="1:11" ht="16.5" x14ac:dyDescent="0.25">
      <c r="A16" s="28"/>
      <c r="B16" s="28" t="s">
        <v>254</v>
      </c>
      <c r="C16" s="28" t="s">
        <v>255</v>
      </c>
    </row>
    <row r="17" spans="1:3" ht="16.5" x14ac:dyDescent="0.3">
      <c r="A17" s="12" t="s">
        <v>256</v>
      </c>
      <c r="B17" s="84">
        <v>67.04525397988489</v>
      </c>
      <c r="C17" s="84">
        <v>42.328052944885087</v>
      </c>
    </row>
    <row r="18" spans="1:3" ht="16.5" x14ac:dyDescent="0.3">
      <c r="A18" s="12" t="s">
        <v>257</v>
      </c>
      <c r="B18" s="85">
        <v>34.938734807316727</v>
      </c>
      <c r="C18" s="85">
        <v>51.534100100341774</v>
      </c>
    </row>
    <row r="19" spans="1:3" ht="16.5" x14ac:dyDescent="0.3">
      <c r="A19" s="35" t="s">
        <v>258</v>
      </c>
      <c r="B19" s="86">
        <v>34.743911884960859</v>
      </c>
      <c r="C19" s="86">
        <v>37.460654721757287</v>
      </c>
    </row>
    <row r="23" spans="1:3" ht="16.5" x14ac:dyDescent="0.3">
      <c r="A23" s="5" t="s">
        <v>169</v>
      </c>
    </row>
    <row r="24" spans="1:3" ht="16.5" x14ac:dyDescent="0.3">
      <c r="A24" s="10" t="s">
        <v>259</v>
      </c>
    </row>
    <row r="26" spans="1:3" ht="16.5" x14ac:dyDescent="0.25">
      <c r="A26" s="28"/>
      <c r="B26" s="28" t="s">
        <v>254</v>
      </c>
      <c r="C26" s="28" t="s">
        <v>255</v>
      </c>
    </row>
    <row r="27" spans="1:3" ht="16.5" x14ac:dyDescent="0.3">
      <c r="A27" s="12" t="s">
        <v>256</v>
      </c>
      <c r="B27" s="87">
        <v>0.14272428544857091</v>
      </c>
      <c r="C27" s="87">
        <v>5.8712800286841164E-2</v>
      </c>
    </row>
    <row r="28" spans="1:3" ht="16.5" x14ac:dyDescent="0.3">
      <c r="A28" s="12" t="s">
        <v>257</v>
      </c>
      <c r="B28" s="88">
        <v>4.0435840757362625E-2</v>
      </c>
      <c r="C28" s="88">
        <v>9.482721241815896E-2</v>
      </c>
    </row>
    <row r="29" spans="1:3" ht="16.5" x14ac:dyDescent="0.3">
      <c r="A29" s="35" t="s">
        <v>258</v>
      </c>
      <c r="B29" s="89">
        <v>4.3233937504060287E-2</v>
      </c>
      <c r="C29" s="89">
        <v>5.2344325133907042E-2</v>
      </c>
    </row>
  </sheetData>
  <hyperlinks>
    <hyperlink ref="A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/>
  </sheetViews>
  <sheetFormatPr defaultRowHeight="15" x14ac:dyDescent="0.25"/>
  <sheetData>
    <row r="1" spans="1:16" s="12" customFormat="1" ht="16.5" x14ac:dyDescent="0.3">
      <c r="A1" s="5" t="s">
        <v>142</v>
      </c>
    </row>
    <row r="2" spans="1:16" s="12" customFormat="1" ht="16.5" x14ac:dyDescent="0.3">
      <c r="A2" s="10" t="s">
        <v>82</v>
      </c>
    </row>
    <row r="3" spans="1:16" s="12" customFormat="1" ht="16.5" x14ac:dyDescent="0.3">
      <c r="A3" s="8" t="s">
        <v>78</v>
      </c>
    </row>
    <row r="4" spans="1:16" s="12" customFormat="1" ht="16.5" x14ac:dyDescent="0.3">
      <c r="A4" s="10" t="s">
        <v>83</v>
      </c>
    </row>
    <row r="5" spans="1:16" s="12" customFormat="1" ht="16.5" x14ac:dyDescent="0.3">
      <c r="A5" s="8" t="s">
        <v>79</v>
      </c>
    </row>
    <row r="6" spans="1:16" s="12" customFormat="1" ht="16.5" x14ac:dyDescent="0.3">
      <c r="A6" s="14"/>
    </row>
    <row r="7" spans="1:16" s="12" customFormat="1" ht="33" x14ac:dyDescent="0.3">
      <c r="A7" s="28"/>
      <c r="B7" s="28" t="s">
        <v>19</v>
      </c>
      <c r="C7" s="28" t="s">
        <v>20</v>
      </c>
      <c r="D7" s="28" t="s">
        <v>21</v>
      </c>
      <c r="E7" s="28" t="s">
        <v>22</v>
      </c>
    </row>
    <row r="8" spans="1:16" s="12" customFormat="1" ht="16.5" x14ac:dyDescent="0.3">
      <c r="A8" s="13" t="s">
        <v>23</v>
      </c>
      <c r="B8" s="13">
        <v>10.162345678563069</v>
      </c>
      <c r="C8" s="13">
        <v>6.3978091578128415</v>
      </c>
      <c r="D8" s="13">
        <v>12.92036796979527</v>
      </c>
      <c r="E8" s="13">
        <v>2.7080485733590285</v>
      </c>
    </row>
    <row r="9" spans="1:16" s="12" customFormat="1" ht="16.5" x14ac:dyDescent="0.3">
      <c r="A9" s="29" t="s">
        <v>24</v>
      </c>
      <c r="B9" s="29">
        <v>6.2835503598515752</v>
      </c>
      <c r="C9" s="29">
        <v>2.6536111126878215</v>
      </c>
      <c r="D9" s="29">
        <v>14.569458477980913</v>
      </c>
      <c r="E9" s="29">
        <v>3.4370324459257362</v>
      </c>
    </row>
    <row r="10" spans="1:16" s="12" customFormat="1" ht="16.5" x14ac:dyDescent="0.3"/>
    <row r="11" spans="1:16" s="12" customFormat="1" ht="16.5" x14ac:dyDescent="0.3">
      <c r="A11" s="5" t="s">
        <v>141</v>
      </c>
    </row>
    <row r="12" spans="1:16" s="12" customFormat="1" ht="16.5" x14ac:dyDescent="0.3">
      <c r="A12" s="10" t="s">
        <v>81</v>
      </c>
    </row>
    <row r="13" spans="1:16" s="12" customFormat="1" ht="16.5" x14ac:dyDescent="0.3">
      <c r="A13" s="8" t="s">
        <v>80</v>
      </c>
    </row>
    <row r="14" spans="1:16" s="12" customFormat="1" ht="16.5" x14ac:dyDescent="0.3">
      <c r="A14" s="11"/>
    </row>
    <row r="15" spans="1:16" s="12" customFormat="1" ht="15" customHeight="1" x14ac:dyDescent="0.3">
      <c r="A15" s="28"/>
      <c r="B15" s="28" t="s">
        <v>0</v>
      </c>
      <c r="C15" s="28" t="s">
        <v>1</v>
      </c>
      <c r="D15" s="28" t="s">
        <v>2</v>
      </c>
      <c r="E15" s="28" t="s">
        <v>3</v>
      </c>
      <c r="F15" s="28" t="s">
        <v>4</v>
      </c>
      <c r="G15" s="28" t="s">
        <v>5</v>
      </c>
      <c r="H15" s="28" t="s">
        <v>6</v>
      </c>
      <c r="I15" s="28" t="s">
        <v>7</v>
      </c>
      <c r="J15" s="28" t="s">
        <v>8</v>
      </c>
      <c r="K15" s="28" t="s">
        <v>9</v>
      </c>
      <c r="L15" s="28" t="s">
        <v>10</v>
      </c>
      <c r="M15" s="28" t="s">
        <v>11</v>
      </c>
      <c r="N15" s="28" t="s">
        <v>12</v>
      </c>
      <c r="O15" s="28" t="s">
        <v>13</v>
      </c>
      <c r="P15" s="28">
        <v>2014</v>
      </c>
    </row>
    <row r="16" spans="1:16" s="12" customFormat="1" ht="16.5" x14ac:dyDescent="0.3">
      <c r="A16" s="13" t="s">
        <v>14</v>
      </c>
      <c r="B16" s="13">
        <v>4.7375999999999996</v>
      </c>
      <c r="C16" s="13">
        <v>4.7582000000000004</v>
      </c>
      <c r="D16" s="13">
        <v>4.9005000000000001</v>
      </c>
      <c r="E16" s="13">
        <v>4.7836999999999996</v>
      </c>
      <c r="F16" s="13">
        <v>5.0191999999999997</v>
      </c>
      <c r="G16" s="13">
        <v>4.9690000000000003</v>
      </c>
      <c r="H16" s="13">
        <v>4.8118999999999996</v>
      </c>
      <c r="I16" s="13">
        <v>4.9983000000000004</v>
      </c>
      <c r="J16" s="13">
        <v>5.2759999999999998</v>
      </c>
      <c r="K16" s="13">
        <v>5.8677000000000001</v>
      </c>
      <c r="L16" s="13">
        <v>5.6407999999999996</v>
      </c>
      <c r="M16" s="13">
        <v>5.5096999999999996</v>
      </c>
      <c r="N16" s="13">
        <v>5.5488999999999997</v>
      </c>
      <c r="O16" s="13">
        <v>5.6298000000000004</v>
      </c>
      <c r="P16" s="13">
        <v>5.5810000000000004</v>
      </c>
    </row>
    <row r="17" spans="1:16" s="12" customFormat="1" ht="16.5" x14ac:dyDescent="0.3">
      <c r="A17" s="13" t="s">
        <v>15</v>
      </c>
      <c r="B17" s="13">
        <v>4.51</v>
      </c>
      <c r="C17" s="13">
        <v>4.6593000000000009</v>
      </c>
      <c r="D17" s="13">
        <v>4.9491333333333332</v>
      </c>
      <c r="E17" s="13">
        <v>5.2556666666666665</v>
      </c>
      <c r="F17" s="13">
        <v>5.0265666666666666</v>
      </c>
      <c r="G17" s="13">
        <v>5.0598333333333336</v>
      </c>
      <c r="H17" s="13">
        <v>4.9454666666666673</v>
      </c>
      <c r="I17" s="13">
        <v>4.6977000000000002</v>
      </c>
      <c r="J17" s="13">
        <v>4.8696333333333337</v>
      </c>
      <c r="K17" s="13">
        <v>5.2308333333333339</v>
      </c>
      <c r="L17" s="13">
        <v>5.1220999999999997</v>
      </c>
      <c r="M17" s="13">
        <v>5.0610999999999997</v>
      </c>
      <c r="N17" s="13">
        <v>5.011333333333333</v>
      </c>
      <c r="O17" s="13">
        <v>5.079066666666666</v>
      </c>
      <c r="P17" s="13">
        <v>5.2650333333333323</v>
      </c>
    </row>
    <row r="18" spans="1:16" s="12" customFormat="1" ht="16.5" x14ac:dyDescent="0.3">
      <c r="A18" s="29" t="s">
        <v>16</v>
      </c>
      <c r="B18" s="29">
        <v>5.1727470588235267</v>
      </c>
      <c r="C18" s="29">
        <v>5.3705676470588237</v>
      </c>
      <c r="D18" s="29">
        <v>5.5614058823529415</v>
      </c>
      <c r="E18" s="29">
        <v>5.688420588235295</v>
      </c>
      <c r="F18" s="29">
        <v>5.7042029411764723</v>
      </c>
      <c r="G18" s="29">
        <v>5.7631264705882348</v>
      </c>
      <c r="H18" s="29">
        <v>5.7654647058823532</v>
      </c>
      <c r="I18" s="29">
        <v>5.7408911764705888</v>
      </c>
      <c r="J18" s="29">
        <v>6.0097500000000004</v>
      </c>
      <c r="K18" s="29">
        <v>6.5574794117647075</v>
      </c>
      <c r="L18" s="29">
        <v>6.414070588235294</v>
      </c>
      <c r="M18" s="29">
        <v>6.4081941176470583</v>
      </c>
      <c r="N18" s="29">
        <v>6.4373794117647076</v>
      </c>
      <c r="O18" s="29">
        <v>6.5513741935483862</v>
      </c>
      <c r="P18" s="29">
        <v>6.5387714285714313</v>
      </c>
    </row>
  </sheetData>
  <hyperlinks>
    <hyperlink ref="A13" r:id="rId1"/>
    <hyperlink ref="A5" r:id="rId2"/>
    <hyperlink ref="A3" r:id="rId3"/>
  </hyperlinks>
  <pageMargins left="0.7" right="0.7" top="0.75" bottom="0.75" header="0.3" footer="0.3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/>
  </sheetViews>
  <sheetFormatPr defaultRowHeight="15" x14ac:dyDescent="0.25"/>
  <cols>
    <col min="1" max="1" width="28.140625" customWidth="1"/>
    <col min="2" max="5" width="11.5703125" customWidth="1"/>
  </cols>
  <sheetData>
    <row r="1" spans="1:17" s="12" customFormat="1" ht="16.5" x14ac:dyDescent="0.3">
      <c r="A1" s="5" t="s">
        <v>144</v>
      </c>
    </row>
    <row r="2" spans="1:17" s="12" customFormat="1" ht="16.5" x14ac:dyDescent="0.3">
      <c r="A2" s="10" t="s">
        <v>85</v>
      </c>
    </row>
    <row r="3" spans="1:17" s="12" customFormat="1" ht="16.5" x14ac:dyDescent="0.3">
      <c r="A3" s="8" t="s">
        <v>84</v>
      </c>
    </row>
    <row r="4" spans="1:17" s="12" customFormat="1" ht="16.5" x14ac:dyDescent="0.3">
      <c r="A4" s="5"/>
    </row>
    <row r="5" spans="1:17" s="12" customFormat="1" ht="16.5" x14ac:dyDescent="0.3">
      <c r="A5" s="28"/>
      <c r="B5" s="28">
        <v>2000</v>
      </c>
      <c r="C5" s="28">
        <v>2001</v>
      </c>
      <c r="D5" s="28">
        <v>2002</v>
      </c>
      <c r="E5" s="28">
        <v>2003</v>
      </c>
      <c r="F5" s="28">
        <v>2004</v>
      </c>
      <c r="G5" s="28">
        <v>2005</v>
      </c>
      <c r="H5" s="28">
        <v>2006</v>
      </c>
      <c r="I5" s="28">
        <v>2007</v>
      </c>
      <c r="J5" s="28">
        <v>2008</v>
      </c>
      <c r="K5" s="28">
        <v>2009</v>
      </c>
      <c r="L5" s="28">
        <v>2010</v>
      </c>
      <c r="M5" s="28">
        <v>2011</v>
      </c>
      <c r="N5" s="28">
        <v>2012</v>
      </c>
      <c r="O5" s="28">
        <v>2013</v>
      </c>
      <c r="P5" s="28">
        <v>2014</v>
      </c>
    </row>
    <row r="6" spans="1:17" s="12" customFormat="1" ht="16.5" x14ac:dyDescent="0.3">
      <c r="A6" s="15" t="s">
        <v>17</v>
      </c>
      <c r="B6" s="49">
        <v>77.5</v>
      </c>
      <c r="C6" s="49">
        <v>77.7</v>
      </c>
      <c r="D6" s="49">
        <v>77.7</v>
      </c>
      <c r="E6" s="49">
        <v>77.7</v>
      </c>
      <c r="F6" s="49">
        <v>78</v>
      </c>
      <c r="G6" s="49">
        <v>78.099999999999994</v>
      </c>
      <c r="H6" s="49">
        <v>78.400000000000006</v>
      </c>
      <c r="I6" s="49">
        <v>78.400000000000006</v>
      </c>
      <c r="J6" s="49">
        <v>79</v>
      </c>
      <c r="K6" s="49">
        <v>79.099999999999994</v>
      </c>
      <c r="L6" s="49">
        <v>79.3</v>
      </c>
      <c r="M6" s="49">
        <v>79.8</v>
      </c>
      <c r="N6" s="49">
        <v>79.900000000000006</v>
      </c>
      <c r="O6" s="49">
        <v>80.099999999999994</v>
      </c>
      <c r="P6" s="49">
        <v>80.5</v>
      </c>
    </row>
    <row r="7" spans="1:17" s="12" customFormat="1" ht="16.5" x14ac:dyDescent="0.3">
      <c r="A7" s="15" t="s">
        <v>15</v>
      </c>
      <c r="B7" s="17">
        <v>77.566666666666663</v>
      </c>
      <c r="C7" s="17">
        <v>77.86666666666666</v>
      </c>
      <c r="D7" s="17">
        <v>78.066666666666663</v>
      </c>
      <c r="E7" s="17">
        <v>78.033333333333346</v>
      </c>
      <c r="F7" s="17">
        <v>78.5</v>
      </c>
      <c r="G7" s="17">
        <v>78.566666666666663</v>
      </c>
      <c r="H7" s="17">
        <v>79.133333333333326</v>
      </c>
      <c r="I7" s="17">
        <v>79.266666666666666</v>
      </c>
      <c r="J7" s="17">
        <v>79.600000000000009</v>
      </c>
      <c r="K7" s="17">
        <v>79.666666666666671</v>
      </c>
      <c r="L7" s="17">
        <v>80.066666666666663</v>
      </c>
      <c r="M7" s="17">
        <v>80.3</v>
      </c>
      <c r="N7" s="17">
        <v>80.333333333333329</v>
      </c>
      <c r="O7" s="17">
        <v>80.533333333333317</v>
      </c>
      <c r="P7" s="17">
        <v>81.033333333333346</v>
      </c>
    </row>
    <row r="8" spans="1:17" s="12" customFormat="1" ht="16.5" x14ac:dyDescent="0.3">
      <c r="A8" s="15" t="s">
        <v>18</v>
      </c>
      <c r="B8" s="17">
        <v>80.176190476190499</v>
      </c>
      <c r="C8" s="17">
        <v>80.428571428571445</v>
      </c>
      <c r="D8" s="17">
        <v>80.34545454545453</v>
      </c>
      <c r="E8" s="17">
        <v>80.327272727272728</v>
      </c>
      <c r="F8" s="17">
        <v>80.931818181818187</v>
      </c>
      <c r="G8" s="17">
        <v>80.99545454545455</v>
      </c>
      <c r="H8" s="17">
        <v>81.404545454545442</v>
      </c>
      <c r="I8" s="17">
        <v>81.559090909090912</v>
      </c>
      <c r="J8" s="17">
        <v>81.877272727272711</v>
      </c>
      <c r="K8" s="17">
        <v>82.13636363636364</v>
      </c>
      <c r="L8" s="17">
        <v>82.418181818181807</v>
      </c>
      <c r="M8" s="17">
        <v>82.709090909090889</v>
      </c>
      <c r="N8" s="17">
        <v>82.690909090909074</v>
      </c>
      <c r="O8" s="17">
        <v>82.904545454545456</v>
      </c>
      <c r="P8" s="17">
        <v>83.466666666666683</v>
      </c>
    </row>
    <row r="9" spans="1:17" s="12" customFormat="1" ht="16.5" x14ac:dyDescent="0.3">
      <c r="A9" s="15" t="s">
        <v>25</v>
      </c>
      <c r="B9" s="17">
        <v>81.153333333333336</v>
      </c>
      <c r="C9" s="17">
        <v>81.40666666666668</v>
      </c>
      <c r="D9" s="17">
        <v>81.499999999999986</v>
      </c>
      <c r="E9" s="17">
        <v>81.47999999999999</v>
      </c>
      <c r="F9" s="17">
        <v>82.166666666666657</v>
      </c>
      <c r="G9" s="17">
        <v>82.226666666666674</v>
      </c>
      <c r="H9" s="17">
        <v>82.646666666666661</v>
      </c>
      <c r="I9" s="17">
        <v>82.813333333333333</v>
      </c>
      <c r="J9" s="17">
        <v>83.02</v>
      </c>
      <c r="K9" s="17">
        <v>83.24</v>
      </c>
      <c r="L9" s="17">
        <v>83.47999999999999</v>
      </c>
      <c r="M9" s="17">
        <v>83.73333333333332</v>
      </c>
      <c r="N9" s="17">
        <v>83.66</v>
      </c>
      <c r="O9" s="17">
        <v>83.9</v>
      </c>
      <c r="P9" s="17">
        <v>84.286666666666676</v>
      </c>
    </row>
    <row r="10" spans="1:17" s="12" customFormat="1" ht="16.5" x14ac:dyDescent="0.3">
      <c r="A10" s="29" t="s">
        <v>16</v>
      </c>
      <c r="B10" s="38">
        <v>80.229411764705887</v>
      </c>
      <c r="C10" s="38">
        <v>80.52941176470587</v>
      </c>
      <c r="D10" s="38">
        <v>80.664705882352933</v>
      </c>
      <c r="E10" s="38">
        <v>80.717647058823516</v>
      </c>
      <c r="F10" s="38">
        <v>81.241176470588258</v>
      </c>
      <c r="G10" s="38">
        <v>81.35588235294118</v>
      </c>
      <c r="H10" s="38">
        <v>81.726470588235301</v>
      </c>
      <c r="I10" s="38">
        <v>81.86764705882355</v>
      </c>
      <c r="J10" s="38">
        <v>82.135294117647049</v>
      </c>
      <c r="K10" s="38">
        <v>82.347058823529423</v>
      </c>
      <c r="L10" s="38">
        <v>82.579411764705867</v>
      </c>
      <c r="M10" s="38">
        <v>82.805882352941182</v>
      </c>
      <c r="N10" s="38">
        <v>82.793939393939382</v>
      </c>
      <c r="O10" s="38">
        <v>83.045454545454561</v>
      </c>
      <c r="P10" s="38">
        <v>83.311764705882339</v>
      </c>
    </row>
    <row r="11" spans="1:17" s="12" customFormat="1" ht="16.5" x14ac:dyDescent="0.3">
      <c r="A11" s="15"/>
      <c r="B11" s="15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s="12" customFormat="1" ht="16.5" x14ac:dyDescent="0.3"/>
    <row r="13" spans="1:17" ht="16.5" x14ac:dyDescent="0.3">
      <c r="A13" s="5" t="s">
        <v>143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6.5" x14ac:dyDescent="0.3">
      <c r="A14" s="10" t="s">
        <v>86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6.5" x14ac:dyDescent="0.3">
      <c r="A15" s="8" t="s">
        <v>87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6.5" x14ac:dyDescent="0.3">
      <c r="A16" s="5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6.5" x14ac:dyDescent="0.25">
      <c r="A17" s="28"/>
      <c r="B17" s="28">
        <v>1998</v>
      </c>
      <c r="C17" s="28">
        <v>1999</v>
      </c>
      <c r="D17" s="28">
        <v>2000</v>
      </c>
      <c r="E17" s="28">
        <v>2001</v>
      </c>
      <c r="F17" s="28">
        <v>2002</v>
      </c>
      <c r="G17" s="28">
        <v>2003</v>
      </c>
      <c r="H17" s="28">
        <v>2004</v>
      </c>
      <c r="I17" s="28">
        <v>2005</v>
      </c>
      <c r="J17" s="28">
        <v>2006</v>
      </c>
      <c r="K17" s="28">
        <v>2007</v>
      </c>
      <c r="L17" s="28">
        <v>2008</v>
      </c>
      <c r="M17" s="28">
        <v>2009</v>
      </c>
      <c r="N17" s="28">
        <v>2010</v>
      </c>
      <c r="O17" s="28">
        <v>2011</v>
      </c>
      <c r="P17" s="28">
        <v>2012</v>
      </c>
      <c r="Q17" s="28">
        <v>2013</v>
      </c>
    </row>
    <row r="18" spans="1:17" ht="16.5" x14ac:dyDescent="0.3">
      <c r="A18" s="12" t="s">
        <v>26</v>
      </c>
      <c r="B18" s="19">
        <v>-0.98666379999999998</v>
      </c>
      <c r="C18" s="19">
        <v>-0.96551509999999996</v>
      </c>
      <c r="D18" s="19">
        <v>-0.91712950000000004</v>
      </c>
      <c r="E18" s="19">
        <v>-0.52963260000000001</v>
      </c>
      <c r="F18" s="19">
        <v>-0.62332149999999997</v>
      </c>
      <c r="G18" s="19">
        <v>-0.88416289999999997</v>
      </c>
      <c r="H18" s="19">
        <v>-0.47763060000000002</v>
      </c>
      <c r="I18" s="19">
        <v>-0.43257899999999999</v>
      </c>
      <c r="J18" s="19">
        <v>-4.4624299999999999E-2</v>
      </c>
      <c r="K18" s="19">
        <v>0.1222992</v>
      </c>
      <c r="L18" s="19">
        <v>8.1527699999999995E-2</v>
      </c>
      <c r="M18" s="19">
        <v>-0.16375729999999999</v>
      </c>
      <c r="N18" s="19">
        <v>7.51724E-2</v>
      </c>
      <c r="O18" s="19">
        <v>0.35855100000000001</v>
      </c>
      <c r="P18" s="19">
        <v>0.13681789999999999</v>
      </c>
      <c r="Q18" s="19">
        <v>0.31889339999999999</v>
      </c>
    </row>
    <row r="19" spans="1:17" ht="16.5" x14ac:dyDescent="0.3">
      <c r="A19" s="12" t="s">
        <v>27</v>
      </c>
      <c r="B19" s="19">
        <v>0.86727140000000003</v>
      </c>
      <c r="C19" s="19">
        <v>0.88376619999999995</v>
      </c>
      <c r="D19" s="19">
        <v>0.93529510000000005</v>
      </c>
      <c r="E19" s="19">
        <v>0.7817383</v>
      </c>
      <c r="F19" s="19">
        <v>0.59808349999999999</v>
      </c>
      <c r="G19" s="19">
        <v>0.1069031</v>
      </c>
      <c r="H19" s="19">
        <v>0.43645479999999998</v>
      </c>
      <c r="I19" s="19">
        <v>0.57508090000000001</v>
      </c>
      <c r="J19" s="19">
        <v>0.96953579999999995</v>
      </c>
      <c r="K19" s="19">
        <v>1.087906</v>
      </c>
      <c r="L19" s="19">
        <v>1.155602</v>
      </c>
      <c r="M19" s="19">
        <v>0.82202909999999996</v>
      </c>
      <c r="N19" s="19">
        <v>1.2385710000000001</v>
      </c>
      <c r="O19" s="19">
        <v>1.3390960000000001</v>
      </c>
      <c r="P19" s="19">
        <v>1.5130459999999999</v>
      </c>
      <c r="Q19" s="19">
        <v>1.5775220000000001</v>
      </c>
    </row>
    <row r="20" spans="1:17" ht="16.5" x14ac:dyDescent="0.3">
      <c r="A20" s="12" t="s">
        <v>28</v>
      </c>
      <c r="B20" s="19">
        <v>0.29042050000000003</v>
      </c>
      <c r="C20" s="19">
        <v>0.33827210000000002</v>
      </c>
      <c r="D20" s="19">
        <v>0.39178469999999999</v>
      </c>
      <c r="E20" s="19">
        <v>0.28723140000000003</v>
      </c>
      <c r="F20" s="19">
        <v>0.13676450000000001</v>
      </c>
      <c r="G20" s="19">
        <v>-6.8214399999999994E-2</v>
      </c>
      <c r="H20" s="19">
        <v>0.87750240000000002</v>
      </c>
      <c r="I20" s="19">
        <v>0.68663019999999997</v>
      </c>
      <c r="J20" s="19">
        <v>1.1268389999999999</v>
      </c>
      <c r="K20" s="19">
        <v>1.262985</v>
      </c>
      <c r="L20" s="19">
        <v>1.200615</v>
      </c>
      <c r="M20" s="19">
        <v>1.212982</v>
      </c>
      <c r="N20" s="19">
        <v>1.411667</v>
      </c>
      <c r="O20" s="19">
        <v>1.7018200000000001</v>
      </c>
      <c r="P20" s="19">
        <v>1.570343</v>
      </c>
      <c r="Q20" s="19">
        <v>1.6683429999999999</v>
      </c>
    </row>
    <row r="21" spans="1:17" ht="16.5" x14ac:dyDescent="0.3">
      <c r="A21" s="12" t="s">
        <v>30</v>
      </c>
      <c r="B21" s="19">
        <v>1.005287</v>
      </c>
      <c r="C21" s="19">
        <v>0.44266509999999998</v>
      </c>
      <c r="D21" s="19">
        <v>1.060608</v>
      </c>
      <c r="E21" s="19">
        <v>1.0892029999999999</v>
      </c>
      <c r="F21" s="19">
        <v>1.1066210000000001</v>
      </c>
      <c r="G21" s="19">
        <v>1.211319</v>
      </c>
      <c r="H21" s="19">
        <v>1.1877899999999999</v>
      </c>
      <c r="I21" s="19">
        <v>1.234818</v>
      </c>
      <c r="J21" s="19">
        <v>1.1930689999999999</v>
      </c>
      <c r="K21" s="19">
        <v>0.93795010000000001</v>
      </c>
      <c r="L21" s="19">
        <v>0.77046970000000004</v>
      </c>
      <c r="M21" s="19">
        <v>0.62937929999999997</v>
      </c>
      <c r="N21" s="19">
        <v>1.0441590000000001</v>
      </c>
      <c r="O21" s="19">
        <v>1.211578</v>
      </c>
      <c r="P21" s="19">
        <v>1.205673</v>
      </c>
      <c r="Q21" s="19">
        <v>1.2650220000000001</v>
      </c>
    </row>
    <row r="22" spans="1:17" ht="16.5" x14ac:dyDescent="0.3">
      <c r="A22" s="12" t="s">
        <v>14</v>
      </c>
      <c r="B22" s="19">
        <v>4.4639600000000002E-2</v>
      </c>
      <c r="C22" s="19">
        <v>0.4339981</v>
      </c>
      <c r="D22" s="19">
        <v>0.65839389999999998</v>
      </c>
      <c r="E22" s="19">
        <v>0.53039550000000002</v>
      </c>
      <c r="F22" s="19">
        <v>0.39323429999999998</v>
      </c>
      <c r="G22" s="19">
        <v>0.18402099999999999</v>
      </c>
      <c r="H22" s="19">
        <v>-0.2048645</v>
      </c>
      <c r="I22" s="19">
        <v>-0.53128050000000004</v>
      </c>
      <c r="J22" s="19">
        <v>-0.90670010000000001</v>
      </c>
      <c r="K22" s="19">
        <v>-1.3743970000000001</v>
      </c>
      <c r="L22" s="19">
        <v>-1.3011699999999999</v>
      </c>
      <c r="M22" s="19">
        <v>-1.35331</v>
      </c>
      <c r="N22" s="19">
        <v>-1.012505</v>
      </c>
      <c r="O22" s="19">
        <v>-0.42925259999999998</v>
      </c>
      <c r="P22" s="19">
        <v>-0.51405330000000005</v>
      </c>
      <c r="Q22" s="19">
        <v>-0.28070830000000002</v>
      </c>
    </row>
    <row r="23" spans="1:17" ht="16.5" x14ac:dyDescent="0.3">
      <c r="A23" s="30" t="s">
        <v>31</v>
      </c>
      <c r="B23" s="31">
        <v>2.33002E-2</v>
      </c>
      <c r="C23" s="31">
        <v>0.37299349999999998</v>
      </c>
      <c r="D23" s="31">
        <v>0.46281430000000001</v>
      </c>
      <c r="E23" s="31">
        <v>0.60314179999999995</v>
      </c>
      <c r="F23" s="31">
        <v>0.65359500000000004</v>
      </c>
      <c r="G23" s="31">
        <v>0.26361849999999998</v>
      </c>
      <c r="H23" s="31">
        <v>1.016785</v>
      </c>
      <c r="I23" s="31">
        <v>0.82430270000000005</v>
      </c>
      <c r="J23" s="31">
        <v>1.655502</v>
      </c>
      <c r="K23" s="31">
        <v>1.489403</v>
      </c>
      <c r="L23" s="31">
        <v>1.921448</v>
      </c>
      <c r="M23" s="31">
        <v>2.0434269999999999</v>
      </c>
      <c r="N23" s="31">
        <v>2.5216449999999999</v>
      </c>
      <c r="O23" s="31">
        <v>2.742416</v>
      </c>
      <c r="P23" s="31">
        <v>2.8059080000000001</v>
      </c>
      <c r="Q23" s="31">
        <v>2.8700329999999998</v>
      </c>
    </row>
    <row r="26" spans="1:17" ht="16.5" x14ac:dyDescent="0.3">
      <c r="A26" s="5" t="s">
        <v>145</v>
      </c>
      <c r="B26" s="12"/>
      <c r="C26" s="12"/>
      <c r="D26" s="12"/>
      <c r="E26" s="12"/>
      <c r="F26" s="12"/>
      <c r="G26" s="12"/>
      <c r="H26" s="12"/>
      <c r="I26" s="12"/>
    </row>
    <row r="27" spans="1:17" ht="16.5" x14ac:dyDescent="0.3">
      <c r="A27" s="10" t="s">
        <v>32</v>
      </c>
      <c r="B27" s="12"/>
      <c r="C27" s="12"/>
      <c r="D27" s="12"/>
      <c r="E27" s="12"/>
      <c r="F27" s="12"/>
      <c r="G27" s="12"/>
      <c r="H27" s="12"/>
      <c r="I27" s="12"/>
    </row>
    <row r="28" spans="1:17" ht="16.5" x14ac:dyDescent="0.3">
      <c r="A28" s="8" t="s">
        <v>71</v>
      </c>
      <c r="B28" s="12"/>
      <c r="C28" s="12"/>
      <c r="D28" s="12"/>
      <c r="E28" s="12"/>
      <c r="F28" s="12"/>
      <c r="G28" s="12"/>
      <c r="H28" s="12"/>
      <c r="I28" s="12"/>
    </row>
    <row r="29" spans="1:17" ht="16.5" x14ac:dyDescent="0.3">
      <c r="A29" s="11"/>
      <c r="B29" s="12"/>
      <c r="C29" s="12"/>
      <c r="D29" s="12"/>
      <c r="E29" s="12"/>
      <c r="F29" s="12"/>
      <c r="G29" s="12"/>
      <c r="H29" s="12"/>
      <c r="I29" s="12"/>
    </row>
    <row r="30" spans="1:17" ht="16.5" x14ac:dyDescent="0.3">
      <c r="A30" s="28"/>
      <c r="B30" s="28" t="s">
        <v>17</v>
      </c>
      <c r="C30" s="28" t="s">
        <v>66</v>
      </c>
      <c r="D30" s="28" t="s">
        <v>34</v>
      </c>
      <c r="E30" s="28" t="s">
        <v>67</v>
      </c>
      <c r="F30" s="28" t="s">
        <v>68</v>
      </c>
      <c r="G30" s="12"/>
      <c r="H30" s="12"/>
      <c r="I30" s="12"/>
    </row>
    <row r="31" spans="1:17" ht="16.5" x14ac:dyDescent="0.3">
      <c r="A31" s="12" t="s">
        <v>69</v>
      </c>
      <c r="B31" s="20">
        <v>5.7077518882816678</v>
      </c>
      <c r="C31" s="20">
        <v>4.2173422540092327</v>
      </c>
      <c r="D31" s="20">
        <v>5.7493989082621511</v>
      </c>
      <c r="E31" s="20">
        <v>6.942832492281986</v>
      </c>
      <c r="F31" s="20">
        <v>4.6549960414013078</v>
      </c>
      <c r="G31" s="12"/>
      <c r="H31" s="12"/>
      <c r="I31" s="12"/>
    </row>
    <row r="32" spans="1:17" ht="16.5" x14ac:dyDescent="0.3">
      <c r="A32" s="30" t="s">
        <v>70</v>
      </c>
      <c r="B32" s="30">
        <v>1.9928640124105748</v>
      </c>
      <c r="C32" s="30">
        <v>1.242193769895179</v>
      </c>
      <c r="D32" s="30">
        <v>0.95168818293509183</v>
      </c>
      <c r="E32" s="30">
        <v>0.88044960637035441</v>
      </c>
      <c r="F32" s="30">
        <v>0.7808874631658087</v>
      </c>
      <c r="G32" s="12"/>
      <c r="H32" s="12"/>
      <c r="I32" s="12"/>
    </row>
    <row r="33" spans="1:9" ht="16.5" x14ac:dyDescent="0.3">
      <c r="A33" s="12"/>
      <c r="B33" s="12"/>
      <c r="C33" s="12"/>
      <c r="D33" s="12"/>
      <c r="E33" s="12"/>
      <c r="F33" s="12"/>
      <c r="G33" s="12"/>
      <c r="H33" s="12"/>
      <c r="I33" s="12"/>
    </row>
    <row r="34" spans="1:9" ht="16.5" x14ac:dyDescent="0.3">
      <c r="A34" s="12"/>
      <c r="B34" s="12"/>
      <c r="C34" s="12"/>
      <c r="D34" s="12"/>
      <c r="E34" s="12"/>
      <c r="F34" s="12"/>
      <c r="G34" s="12"/>
      <c r="H34" s="12"/>
      <c r="I34" s="12"/>
    </row>
    <row r="35" spans="1:9" ht="16.5" x14ac:dyDescent="0.3">
      <c r="A35" s="5" t="s">
        <v>146</v>
      </c>
      <c r="B35" s="12"/>
      <c r="C35" s="12"/>
      <c r="D35" s="12"/>
      <c r="E35" s="12"/>
      <c r="F35" s="12"/>
      <c r="G35" s="12"/>
      <c r="H35" s="12"/>
      <c r="I35" s="12"/>
    </row>
    <row r="36" spans="1:9" ht="16.5" x14ac:dyDescent="0.3">
      <c r="A36" s="10" t="s">
        <v>33</v>
      </c>
      <c r="B36" s="12"/>
      <c r="C36" s="12"/>
      <c r="D36" s="12"/>
      <c r="E36" s="12"/>
      <c r="F36" s="12"/>
      <c r="G36" s="12"/>
      <c r="H36" s="12"/>
      <c r="I36" s="12"/>
    </row>
    <row r="37" spans="1:9" ht="16.5" x14ac:dyDescent="0.3">
      <c r="A37" s="8" t="s">
        <v>72</v>
      </c>
      <c r="B37" s="12"/>
      <c r="C37" s="12"/>
      <c r="D37" s="12"/>
      <c r="E37" s="12"/>
      <c r="F37" s="12"/>
      <c r="G37" s="12"/>
      <c r="H37" s="12"/>
      <c r="I37" s="12"/>
    </row>
    <row r="38" spans="1:9" ht="16.5" x14ac:dyDescent="0.3">
      <c r="A38" s="11"/>
      <c r="B38" s="12"/>
      <c r="C38" s="12"/>
      <c r="D38" s="12"/>
      <c r="E38" s="12"/>
      <c r="F38" s="12"/>
      <c r="G38" s="12"/>
      <c r="H38" s="12"/>
      <c r="I38" s="12"/>
    </row>
    <row r="39" spans="1:9" ht="16.5" x14ac:dyDescent="0.25">
      <c r="A39" s="28"/>
      <c r="B39" s="28">
        <v>1990</v>
      </c>
      <c r="C39" s="28">
        <v>2000</v>
      </c>
      <c r="D39" s="28">
        <v>2010</v>
      </c>
      <c r="E39" s="28">
        <v>2020</v>
      </c>
      <c r="F39" s="28">
        <v>2030</v>
      </c>
      <c r="G39" s="28">
        <v>2040</v>
      </c>
      <c r="H39" s="28">
        <v>2050</v>
      </c>
      <c r="I39" s="28">
        <v>2060</v>
      </c>
    </row>
    <row r="40" spans="1:9" ht="16.5" x14ac:dyDescent="0.3">
      <c r="A40" s="15" t="s">
        <v>14</v>
      </c>
      <c r="B40" s="20">
        <v>16</v>
      </c>
      <c r="C40" s="20">
        <v>16.600000000000001</v>
      </c>
      <c r="D40" s="20">
        <v>17.3</v>
      </c>
      <c r="E40" s="20">
        <v>24.3</v>
      </c>
      <c r="F40" s="20">
        <v>32.6</v>
      </c>
      <c r="G40" s="20">
        <v>39.97</v>
      </c>
      <c r="H40" s="20">
        <v>54.17</v>
      </c>
      <c r="I40" s="20">
        <v>65.89</v>
      </c>
    </row>
    <row r="41" spans="1:9" ht="16.5" x14ac:dyDescent="0.3">
      <c r="A41" s="15" t="s">
        <v>27</v>
      </c>
      <c r="B41" s="20">
        <v>19</v>
      </c>
      <c r="C41" s="20">
        <v>19.8</v>
      </c>
      <c r="D41" s="20">
        <v>21.7</v>
      </c>
      <c r="E41" s="20">
        <v>31.27</v>
      </c>
      <c r="F41" s="20">
        <v>35.17</v>
      </c>
      <c r="G41" s="20">
        <v>40.159999999999997</v>
      </c>
      <c r="H41" s="20">
        <v>48.17</v>
      </c>
      <c r="I41" s="20">
        <v>50.29</v>
      </c>
    </row>
    <row r="42" spans="1:9" ht="16.5" x14ac:dyDescent="0.3">
      <c r="A42" s="15" t="s">
        <v>29</v>
      </c>
      <c r="B42" s="20">
        <v>22</v>
      </c>
      <c r="C42" s="20">
        <v>23.9</v>
      </c>
      <c r="D42" s="20">
        <v>31.4</v>
      </c>
      <c r="E42" s="20">
        <v>35.81</v>
      </c>
      <c r="F42" s="20">
        <v>46.85</v>
      </c>
      <c r="G42" s="20">
        <v>55.55</v>
      </c>
      <c r="H42" s="20">
        <v>57.3</v>
      </c>
      <c r="I42" s="20">
        <v>59.21</v>
      </c>
    </row>
    <row r="43" spans="1:9" ht="16.5" x14ac:dyDescent="0.3">
      <c r="A43" s="15" t="s">
        <v>28</v>
      </c>
      <c r="B43" s="20">
        <v>21</v>
      </c>
      <c r="C43" s="20">
        <v>24.3</v>
      </c>
      <c r="D43" s="20">
        <v>25.6</v>
      </c>
      <c r="E43" s="20">
        <v>32.65</v>
      </c>
      <c r="F43" s="20">
        <v>39.049999999999997</v>
      </c>
      <c r="G43" s="20">
        <v>44.03</v>
      </c>
      <c r="H43" s="20">
        <v>43.78</v>
      </c>
      <c r="I43" s="20">
        <v>42.85</v>
      </c>
    </row>
    <row r="44" spans="1:9" ht="16.5" x14ac:dyDescent="0.3">
      <c r="A44" s="15" t="s">
        <v>65</v>
      </c>
      <c r="B44" s="20">
        <v>20</v>
      </c>
      <c r="C44" s="20">
        <v>22</v>
      </c>
      <c r="D44" s="20">
        <v>24.2</v>
      </c>
      <c r="E44" s="20">
        <v>30.51</v>
      </c>
      <c r="F44" s="20">
        <v>34.36</v>
      </c>
      <c r="G44" s="20">
        <v>39.81</v>
      </c>
      <c r="H44" s="20">
        <v>47.33</v>
      </c>
      <c r="I44" s="20">
        <v>52.35</v>
      </c>
    </row>
    <row r="45" spans="1:9" ht="16.5" x14ac:dyDescent="0.3">
      <c r="A45" s="15" t="s">
        <v>26</v>
      </c>
      <c r="B45" s="20">
        <v>22.1</v>
      </c>
      <c r="C45" s="20">
        <v>22.9</v>
      </c>
      <c r="D45" s="20">
        <v>26.2</v>
      </c>
      <c r="E45" s="20">
        <v>29.25</v>
      </c>
      <c r="F45" s="20">
        <v>37.43</v>
      </c>
      <c r="G45" s="20">
        <v>44.28</v>
      </c>
      <c r="H45" s="20">
        <v>46.63</v>
      </c>
      <c r="I45" s="20">
        <v>50.38</v>
      </c>
    </row>
    <row r="46" spans="1:9" ht="16.5" x14ac:dyDescent="0.3">
      <c r="A46" s="30" t="s">
        <v>30</v>
      </c>
      <c r="B46" s="30">
        <v>15.4</v>
      </c>
      <c r="C46" s="30">
        <v>17.8</v>
      </c>
      <c r="D46" s="30">
        <v>19.100000000000001</v>
      </c>
      <c r="E46" s="30">
        <v>27.07</v>
      </c>
      <c r="F46" s="30">
        <v>35.43</v>
      </c>
      <c r="G46" s="30">
        <v>39.96</v>
      </c>
      <c r="H46" s="30">
        <v>51.94</v>
      </c>
      <c r="I46" s="30">
        <v>60.89</v>
      </c>
    </row>
  </sheetData>
  <hyperlinks>
    <hyperlink ref="A3" r:id="rId1"/>
    <hyperlink ref="A15" r:id="rId2"/>
    <hyperlink ref="A37" r:id="rId3" display="http://stats.oecd.org/"/>
    <hyperlink ref="A28" r:id="rId4"/>
  </hyperlinks>
  <pageMargins left="0.7" right="0.7" top="0.75" bottom="0.75" header="0.3" footer="0.3"/>
  <pageSetup paperSize="9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workbookViewId="0"/>
  </sheetViews>
  <sheetFormatPr defaultRowHeight="15" x14ac:dyDescent="0.25"/>
  <cols>
    <col min="1" max="1" width="14.7109375" customWidth="1"/>
  </cols>
  <sheetData>
    <row r="1" spans="1:21" s="12" customFormat="1" ht="16.5" x14ac:dyDescent="0.3">
      <c r="A1" s="5" t="s">
        <v>147</v>
      </c>
    </row>
    <row r="2" spans="1:21" s="12" customFormat="1" ht="16.5" x14ac:dyDescent="0.3">
      <c r="A2" s="10" t="s">
        <v>88</v>
      </c>
    </row>
    <row r="3" spans="1:21" s="12" customFormat="1" ht="16.5" x14ac:dyDescent="0.3">
      <c r="A3" s="8" t="s">
        <v>80</v>
      </c>
    </row>
    <row r="4" spans="1:21" s="12" customFormat="1" ht="16.5" x14ac:dyDescent="0.3">
      <c r="A4" s="11"/>
    </row>
    <row r="5" spans="1:21" s="12" customFormat="1" ht="16.5" x14ac:dyDescent="0.3">
      <c r="A5" s="28"/>
      <c r="B5" s="28">
        <v>1999</v>
      </c>
      <c r="C5" s="28">
        <v>2000</v>
      </c>
      <c r="D5" s="28">
        <v>2001</v>
      </c>
      <c r="E5" s="28">
        <v>2002</v>
      </c>
      <c r="F5" s="28">
        <v>2003</v>
      </c>
      <c r="G5" s="28">
        <v>2004</v>
      </c>
      <c r="H5" s="28">
        <v>2005</v>
      </c>
      <c r="I5" s="28">
        <v>2006</v>
      </c>
      <c r="J5" s="28">
        <v>2007</v>
      </c>
      <c r="K5" s="28">
        <v>2008</v>
      </c>
      <c r="L5" s="28">
        <v>2009</v>
      </c>
      <c r="M5" s="28">
        <v>2010</v>
      </c>
      <c r="N5" s="28">
        <v>2011</v>
      </c>
      <c r="O5" s="28">
        <v>2012</v>
      </c>
      <c r="P5" s="28">
        <v>2013</v>
      </c>
      <c r="Q5" s="28">
        <v>2014</v>
      </c>
    </row>
    <row r="6" spans="1:21" s="12" customFormat="1" ht="16.5" x14ac:dyDescent="0.3">
      <c r="A6" s="15" t="s">
        <v>17</v>
      </c>
      <c r="B6" s="42">
        <v>219.1678</v>
      </c>
      <c r="C6" s="42">
        <v>234.31110000000001</v>
      </c>
      <c r="D6" s="42">
        <v>258.2774</v>
      </c>
      <c r="E6" s="42">
        <v>312.41629999999998</v>
      </c>
      <c r="F6" s="42">
        <v>346.42</v>
      </c>
      <c r="G6" s="42">
        <v>405.73910000000001</v>
      </c>
      <c r="H6" s="42">
        <v>451.7287</v>
      </c>
      <c r="I6" s="42">
        <v>505.7903</v>
      </c>
      <c r="J6" s="42">
        <v>581.13099999999997</v>
      </c>
      <c r="K6" s="42">
        <v>642.25819999999999</v>
      </c>
      <c r="L6" s="42">
        <v>708.70889999999997</v>
      </c>
      <c r="M6" s="42">
        <v>731.01049999999998</v>
      </c>
      <c r="N6" s="42">
        <v>710.90449999999998</v>
      </c>
      <c r="O6" s="42">
        <v>713.64869999999996</v>
      </c>
      <c r="P6" s="42">
        <v>740.98360000000002</v>
      </c>
      <c r="Q6" s="42">
        <v>681.83860000000004</v>
      </c>
    </row>
    <row r="7" spans="1:21" s="12" customFormat="1" ht="16.5" x14ac:dyDescent="0.3">
      <c r="A7" s="15" t="s">
        <v>15</v>
      </c>
      <c r="B7" s="42">
        <v>258.42759999999998</v>
      </c>
      <c r="C7" s="42">
        <v>270.06885</v>
      </c>
      <c r="D7" s="42">
        <v>307.70024999999998</v>
      </c>
      <c r="E7" s="42">
        <v>299.58456666666666</v>
      </c>
      <c r="F7" s="42">
        <v>338.10629999999998</v>
      </c>
      <c r="G7" s="42">
        <v>359.60473333333334</v>
      </c>
      <c r="H7" s="42">
        <v>390.48016666666672</v>
      </c>
      <c r="I7" s="42">
        <v>406.45606666666663</v>
      </c>
      <c r="J7" s="42">
        <v>402.5514</v>
      </c>
      <c r="K7" s="42">
        <v>425.20193333333333</v>
      </c>
      <c r="L7" s="42">
        <v>466.90363333333335</v>
      </c>
      <c r="M7" s="42">
        <v>461.43056666666661</v>
      </c>
      <c r="N7" s="42">
        <v>496.11536666666666</v>
      </c>
      <c r="O7" s="42">
        <v>486.99663333333336</v>
      </c>
      <c r="P7" s="42">
        <v>477.92696666666666</v>
      </c>
      <c r="Q7" s="42">
        <v>482.92856666666665</v>
      </c>
    </row>
    <row r="8" spans="1:21" s="12" customFormat="1" ht="16.5" x14ac:dyDescent="0.3">
      <c r="A8" s="15" t="s">
        <v>18</v>
      </c>
      <c r="B8" s="42">
        <v>343.03197692307691</v>
      </c>
      <c r="C8" s="42">
        <v>369.00879285714291</v>
      </c>
      <c r="D8" s="42">
        <v>400.75112142857137</v>
      </c>
      <c r="E8" s="42">
        <v>416.75038749999993</v>
      </c>
      <c r="F8" s="42">
        <v>443.98546470588235</v>
      </c>
      <c r="G8" s="42">
        <v>452.30432777777781</v>
      </c>
      <c r="H8" s="42">
        <v>473.48896666666667</v>
      </c>
      <c r="I8" s="42">
        <v>501.40728333333323</v>
      </c>
      <c r="J8" s="42">
        <v>528.02946111111112</v>
      </c>
      <c r="K8" s="42">
        <v>551.20609999999999</v>
      </c>
      <c r="L8" s="42">
        <v>589.1889000000001</v>
      </c>
      <c r="M8" s="42">
        <v>592.49708421052628</v>
      </c>
      <c r="N8" s="42">
        <v>599.1471368421054</v>
      </c>
      <c r="O8" s="42">
        <v>588.58852105263156</v>
      </c>
      <c r="P8" s="42">
        <v>604.02692857142858</v>
      </c>
      <c r="Q8" s="42">
        <v>611.06095238095247</v>
      </c>
    </row>
    <row r="9" spans="1:21" s="12" customFormat="1" ht="16.5" x14ac:dyDescent="0.3">
      <c r="A9" s="15" t="s">
        <v>62</v>
      </c>
      <c r="B9" s="42">
        <v>383.42707000000001</v>
      </c>
      <c r="C9" s="42">
        <v>408.82290909090904</v>
      </c>
      <c r="D9" s="42">
        <v>441.1858545454545</v>
      </c>
      <c r="E9" s="42">
        <v>472.49865454545449</v>
      </c>
      <c r="F9" s="42">
        <v>495.78970833333324</v>
      </c>
      <c r="G9" s="42">
        <v>515.79744166666671</v>
      </c>
      <c r="H9" s="42">
        <v>536.02328333333332</v>
      </c>
      <c r="I9" s="42">
        <v>568.22484999999995</v>
      </c>
      <c r="J9" s="42">
        <v>598.32582500000001</v>
      </c>
      <c r="K9" s="42">
        <v>628.09333333333336</v>
      </c>
      <c r="L9" s="42">
        <v>665.13863846153856</v>
      </c>
      <c r="M9" s="42">
        <v>668.6990538461539</v>
      </c>
      <c r="N9" s="42">
        <v>668.3039769230769</v>
      </c>
      <c r="O9" s="42">
        <v>650.06033076923063</v>
      </c>
      <c r="P9" s="42">
        <v>660.96050666666656</v>
      </c>
      <c r="Q9" s="42">
        <v>669.05582666666669</v>
      </c>
    </row>
    <row r="10" spans="1:21" s="12" customFormat="1" ht="16.5" x14ac:dyDescent="0.3">
      <c r="A10" s="32" t="s">
        <v>16</v>
      </c>
      <c r="B10" s="43">
        <v>331.22429583333331</v>
      </c>
      <c r="C10" s="43">
        <v>357.16515769230767</v>
      </c>
      <c r="D10" s="43">
        <v>395.28752800000001</v>
      </c>
      <c r="E10" s="43">
        <v>418.00927407407409</v>
      </c>
      <c r="F10" s="43">
        <v>450.11542500000002</v>
      </c>
      <c r="G10" s="43">
        <v>459.22500999999994</v>
      </c>
      <c r="H10" s="43">
        <v>480.69926333333348</v>
      </c>
      <c r="I10" s="43">
        <v>509.90446666666668</v>
      </c>
      <c r="J10" s="43">
        <v>535.12198666666666</v>
      </c>
      <c r="K10" s="43">
        <v>567.88030344827575</v>
      </c>
      <c r="L10" s="43">
        <v>603.77803666666659</v>
      </c>
      <c r="M10" s="43">
        <v>614.70563666666669</v>
      </c>
      <c r="N10" s="43">
        <v>624.32241666666664</v>
      </c>
      <c r="O10" s="43">
        <v>622.11241666666672</v>
      </c>
      <c r="P10" s="43">
        <v>645.66876774193531</v>
      </c>
      <c r="Q10" s="43">
        <v>642.65066551724135</v>
      </c>
    </row>
    <row r="11" spans="1:21" s="12" customFormat="1" ht="16.5" x14ac:dyDescent="0.3">
      <c r="R11" s="16"/>
      <c r="S11" s="16"/>
      <c r="T11" s="16"/>
      <c r="U11" s="16"/>
    </row>
    <row r="12" spans="1:21" s="12" customFormat="1" ht="16.5" x14ac:dyDescent="0.3"/>
    <row r="13" spans="1:21" s="12" customFormat="1" ht="16.5" x14ac:dyDescent="0.3">
      <c r="A13" s="5" t="s">
        <v>148</v>
      </c>
    </row>
    <row r="14" spans="1:21" s="12" customFormat="1" ht="16.5" x14ac:dyDescent="0.3">
      <c r="A14" s="5" t="s">
        <v>149</v>
      </c>
    </row>
    <row r="15" spans="1:21" s="12" customFormat="1" ht="16.5" x14ac:dyDescent="0.3">
      <c r="A15" s="10" t="s">
        <v>114</v>
      </c>
    </row>
    <row r="16" spans="1:21" s="12" customFormat="1" ht="16.5" x14ac:dyDescent="0.3">
      <c r="A16" s="12" t="s">
        <v>107</v>
      </c>
    </row>
    <row r="17" spans="1:4" s="12" customFormat="1" ht="16.5" x14ac:dyDescent="0.3">
      <c r="A17" s="8" t="s">
        <v>80</v>
      </c>
    </row>
    <row r="18" spans="1:4" s="12" customFormat="1" ht="16.5" x14ac:dyDescent="0.3">
      <c r="A18" s="12" t="s">
        <v>263</v>
      </c>
    </row>
    <row r="19" spans="1:4" s="12" customFormat="1" ht="16.5" x14ac:dyDescent="0.3">
      <c r="A19" s="8" t="s">
        <v>108</v>
      </c>
    </row>
    <row r="20" spans="1:4" s="12" customFormat="1" ht="16.5" x14ac:dyDescent="0.3">
      <c r="A20" s="12" t="s">
        <v>110</v>
      </c>
    </row>
    <row r="21" spans="1:4" s="12" customFormat="1" ht="16.5" x14ac:dyDescent="0.3">
      <c r="A21" s="8" t="s">
        <v>109</v>
      </c>
    </row>
    <row r="22" spans="1:4" s="12" customFormat="1" ht="16.5" x14ac:dyDescent="0.3">
      <c r="A22" s="12" t="s">
        <v>115</v>
      </c>
    </row>
    <row r="23" spans="1:4" s="12" customFormat="1" ht="16.5" x14ac:dyDescent="0.3">
      <c r="A23" s="8" t="s">
        <v>113</v>
      </c>
    </row>
    <row r="24" spans="1:4" s="12" customFormat="1" ht="16.5" x14ac:dyDescent="0.3">
      <c r="A24" s="12" t="s">
        <v>112</v>
      </c>
    </row>
    <row r="25" spans="1:4" s="12" customFormat="1" ht="16.5" x14ac:dyDescent="0.3">
      <c r="A25" s="8" t="s">
        <v>111</v>
      </c>
    </row>
    <row r="26" spans="1:4" s="12" customFormat="1" ht="16.5" x14ac:dyDescent="0.3">
      <c r="A26" s="11"/>
    </row>
    <row r="27" spans="1:4" s="12" customFormat="1" ht="33" x14ac:dyDescent="0.3">
      <c r="A27" s="28"/>
      <c r="B27" s="28" t="s">
        <v>16</v>
      </c>
      <c r="C27" s="28" t="s">
        <v>106</v>
      </c>
      <c r="D27" s="45"/>
    </row>
    <row r="28" spans="1:4" s="12" customFormat="1" ht="16.5" x14ac:dyDescent="0.3">
      <c r="A28" s="12" t="s">
        <v>35</v>
      </c>
      <c r="B28" s="44">
        <v>0.79153702551337901</v>
      </c>
      <c r="C28" s="44">
        <v>0.61839267963154987</v>
      </c>
      <c r="D28" s="44"/>
    </row>
    <row r="29" spans="1:4" s="12" customFormat="1" ht="16.5" x14ac:dyDescent="0.3">
      <c r="A29" s="12" t="s">
        <v>36</v>
      </c>
      <c r="B29" s="44">
        <v>1.311235170969993</v>
      </c>
      <c r="C29" s="44">
        <v>1.9843385858748006</v>
      </c>
      <c r="D29" s="44"/>
    </row>
    <row r="30" spans="1:4" s="12" customFormat="1" ht="16.5" x14ac:dyDescent="0.3">
      <c r="A30" s="12" t="s">
        <v>37</v>
      </c>
      <c r="B30" s="44">
        <v>0.85829189821585261</v>
      </c>
      <c r="C30" s="44">
        <v>0.81697981197902525</v>
      </c>
      <c r="D30" s="44"/>
    </row>
    <row r="31" spans="1:4" s="12" customFormat="1" ht="16.5" x14ac:dyDescent="0.3">
      <c r="A31" s="16" t="s">
        <v>38</v>
      </c>
      <c r="B31" s="44">
        <v>1.3994910941475829</v>
      </c>
      <c r="C31" s="44">
        <v>1.0726077768464009</v>
      </c>
      <c r="D31" s="44"/>
    </row>
    <row r="32" spans="1:4" s="12" customFormat="1" ht="16.5" x14ac:dyDescent="0.3">
      <c r="A32" s="12" t="s">
        <v>39</v>
      </c>
      <c r="B32" s="44">
        <v>1.2884615384615385</v>
      </c>
      <c r="C32" s="44">
        <v>1.3425821010875303</v>
      </c>
      <c r="D32" s="44"/>
    </row>
    <row r="33" spans="1:11" s="12" customFormat="1" ht="16.5" x14ac:dyDescent="0.3">
      <c r="A33" s="12" t="s">
        <v>40</v>
      </c>
      <c r="B33" s="44">
        <v>0.75254237288135595</v>
      </c>
      <c r="C33" s="44">
        <v>0.86068617615173015</v>
      </c>
      <c r="D33" s="44"/>
    </row>
    <row r="34" spans="1:11" s="12" customFormat="1" ht="16.5" x14ac:dyDescent="0.3">
      <c r="A34" s="16" t="s">
        <v>41</v>
      </c>
      <c r="B34" s="44">
        <v>0.56303724928366761</v>
      </c>
      <c r="C34" s="44">
        <v>1.065072944435719</v>
      </c>
      <c r="D34" s="44"/>
    </row>
    <row r="35" spans="1:11" s="12" customFormat="1" ht="16.5" x14ac:dyDescent="0.3">
      <c r="A35" s="16" t="s">
        <v>42</v>
      </c>
      <c r="B35" s="44">
        <v>0.81270182992465012</v>
      </c>
      <c r="C35" s="44">
        <v>0.83827296916651306</v>
      </c>
      <c r="D35" s="44"/>
    </row>
    <row r="36" spans="1:11" s="12" customFormat="1" ht="16.5" x14ac:dyDescent="0.3">
      <c r="A36" s="34" t="s">
        <v>43</v>
      </c>
      <c r="B36" s="40">
        <v>0.67801857585139313</v>
      </c>
      <c r="C36" s="40">
        <v>0.90196020377482433</v>
      </c>
      <c r="D36" s="44"/>
    </row>
    <row r="37" spans="1:11" s="12" customFormat="1" ht="16.5" x14ac:dyDescent="0.3"/>
    <row r="38" spans="1:11" s="12" customFormat="1" ht="16.5" x14ac:dyDescent="0.3"/>
    <row r="39" spans="1:11" s="12" customFormat="1" ht="16.5" x14ac:dyDescent="0.3">
      <c r="J39" s="21"/>
      <c r="K39" s="21"/>
    </row>
    <row r="40" spans="1:11" s="12" customFormat="1" ht="16.5" x14ac:dyDescent="0.3">
      <c r="J40" s="22"/>
      <c r="K40" s="22"/>
    </row>
    <row r="41" spans="1:11" s="12" customFormat="1" ht="16.5" x14ac:dyDescent="0.3">
      <c r="J41" s="22"/>
      <c r="K41" s="22"/>
    </row>
    <row r="42" spans="1:11" s="12" customFormat="1" ht="16.5" x14ac:dyDescent="0.3">
      <c r="J42" s="22"/>
      <c r="K42" s="22"/>
    </row>
    <row r="43" spans="1:11" s="12" customFormat="1" ht="16.5" x14ac:dyDescent="0.3">
      <c r="J43" s="22"/>
      <c r="K43" s="22"/>
    </row>
    <row r="44" spans="1:11" s="12" customFormat="1" ht="16.5" x14ac:dyDescent="0.3">
      <c r="J44" s="22"/>
      <c r="K44" s="22"/>
    </row>
    <row r="45" spans="1:11" s="12" customFormat="1" ht="16.5" x14ac:dyDescent="0.3">
      <c r="J45" s="22"/>
      <c r="K45" s="22"/>
    </row>
    <row r="46" spans="1:11" s="12" customFormat="1" ht="16.5" x14ac:dyDescent="0.3">
      <c r="J46" s="22"/>
      <c r="K46" s="22"/>
    </row>
  </sheetData>
  <hyperlinks>
    <hyperlink ref="A3" r:id="rId1"/>
    <hyperlink ref="A17" r:id="rId2"/>
    <hyperlink ref="A23" r:id="rId3"/>
  </hyperlinks>
  <pageMargins left="0.7" right="0.7" top="0.75" bottom="0.75" header="0.3" footer="0.3"/>
  <pageSetup paperSize="9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/>
  </sheetViews>
  <sheetFormatPr defaultRowHeight="15" x14ac:dyDescent="0.25"/>
  <cols>
    <col min="1" max="1" width="23" customWidth="1"/>
  </cols>
  <sheetData>
    <row r="1" spans="1:16" s="12" customFormat="1" ht="16.5" x14ac:dyDescent="0.3">
      <c r="A1" s="5" t="s">
        <v>123</v>
      </c>
    </row>
    <row r="2" spans="1:16" s="12" customFormat="1" ht="16.5" x14ac:dyDescent="0.3">
      <c r="A2" s="56" t="s">
        <v>202</v>
      </c>
    </row>
    <row r="3" spans="1:16" s="12" customFormat="1" ht="16.5" x14ac:dyDescent="0.3"/>
    <row r="4" spans="1:16" s="12" customFormat="1" ht="16.5" x14ac:dyDescent="0.3">
      <c r="A4" s="53"/>
      <c r="B4" s="53" t="s">
        <v>200</v>
      </c>
      <c r="C4" s="53" t="s">
        <v>201</v>
      </c>
    </row>
    <row r="5" spans="1:16" s="12" customFormat="1" ht="16.5" x14ac:dyDescent="0.3">
      <c r="A5" s="12">
        <v>2011</v>
      </c>
      <c r="B5" s="54">
        <v>9.1162362300000002</v>
      </c>
      <c r="C5" s="44"/>
    </row>
    <row r="6" spans="1:16" s="12" customFormat="1" ht="16.5" x14ac:dyDescent="0.3">
      <c r="A6" s="12">
        <v>2012</v>
      </c>
      <c r="B6" s="54">
        <v>16.53348965</v>
      </c>
      <c r="C6" s="44">
        <v>0.81363111188267223</v>
      </c>
    </row>
    <row r="7" spans="1:16" s="12" customFormat="1" ht="16.5" x14ac:dyDescent="0.3">
      <c r="A7" s="12">
        <v>2013</v>
      </c>
      <c r="B7" s="54">
        <v>22.63363009</v>
      </c>
      <c r="C7" s="44">
        <v>0.36895661890712828</v>
      </c>
    </row>
    <row r="8" spans="1:16" s="12" customFormat="1" ht="16.5" x14ac:dyDescent="0.3">
      <c r="A8" s="12">
        <v>2014</v>
      </c>
      <c r="B8" s="54">
        <v>23.622178399999999</v>
      </c>
      <c r="C8" s="44">
        <v>4.3676083158960877E-2</v>
      </c>
    </row>
    <row r="9" spans="1:16" s="12" customFormat="1" ht="16.5" x14ac:dyDescent="0.3">
      <c r="A9" s="35">
        <v>2015</v>
      </c>
      <c r="B9" s="55">
        <v>27.532312650000001</v>
      </c>
      <c r="C9" s="40">
        <v>0.16552809752719511</v>
      </c>
    </row>
    <row r="10" spans="1:16" s="12" customFormat="1" ht="16.5" x14ac:dyDescent="0.3"/>
    <row r="11" spans="1:16" s="12" customFormat="1" ht="16.5" x14ac:dyDescent="0.3"/>
    <row r="12" spans="1:16" s="12" customFormat="1" ht="16.5" x14ac:dyDescent="0.3">
      <c r="A12" s="5" t="s">
        <v>150</v>
      </c>
    </row>
    <row r="13" spans="1:16" s="12" customFormat="1" ht="16.5" x14ac:dyDescent="0.3">
      <c r="A13" s="10" t="s">
        <v>89</v>
      </c>
    </row>
    <row r="14" spans="1:16" s="12" customFormat="1" ht="16.5" x14ac:dyDescent="0.3">
      <c r="A14" s="8" t="s">
        <v>80</v>
      </c>
    </row>
    <row r="15" spans="1:16" s="12" customFormat="1" ht="16.5" x14ac:dyDescent="0.3">
      <c r="A15" s="11"/>
    </row>
    <row r="16" spans="1:16" s="12" customFormat="1" ht="16.5" x14ac:dyDescent="0.3">
      <c r="A16" s="28"/>
      <c r="B16" s="28" t="s">
        <v>0</v>
      </c>
      <c r="C16" s="28" t="s">
        <v>1</v>
      </c>
      <c r="D16" s="28" t="s">
        <v>2</v>
      </c>
      <c r="E16" s="28" t="s">
        <v>3</v>
      </c>
      <c r="F16" s="28" t="s">
        <v>4</v>
      </c>
      <c r="G16" s="28" t="s">
        <v>5</v>
      </c>
      <c r="H16" s="28" t="s">
        <v>6</v>
      </c>
      <c r="I16" s="28" t="s">
        <v>7</v>
      </c>
      <c r="J16" s="28" t="s">
        <v>8</v>
      </c>
      <c r="K16" s="28" t="s">
        <v>9</v>
      </c>
      <c r="L16" s="28" t="s">
        <v>10</v>
      </c>
      <c r="M16" s="28" t="s">
        <v>11</v>
      </c>
      <c r="N16" s="28" t="s">
        <v>12</v>
      </c>
      <c r="O16" s="28" t="s">
        <v>13</v>
      </c>
      <c r="P16" s="28">
        <v>2014</v>
      </c>
    </row>
    <row r="17" spans="1:16" s="12" customFormat="1" ht="16.5" x14ac:dyDescent="0.3">
      <c r="A17" s="12" t="s">
        <v>44</v>
      </c>
      <c r="B17" s="49">
        <v>46.3</v>
      </c>
      <c r="C17" s="49">
        <v>43.7</v>
      </c>
      <c r="D17" s="49">
        <v>40.9</v>
      </c>
      <c r="E17" s="49">
        <v>40.5</v>
      </c>
      <c r="F17" s="49">
        <v>42.4</v>
      </c>
      <c r="G17" s="49">
        <v>40.700000000000003</v>
      </c>
      <c r="H17" s="49">
        <v>39.1</v>
      </c>
      <c r="I17" s="49">
        <v>37.4</v>
      </c>
      <c r="J17" s="49">
        <v>38.9</v>
      </c>
      <c r="K17" s="49">
        <v>39.4</v>
      </c>
      <c r="L17" s="49">
        <v>39.9</v>
      </c>
      <c r="M17" s="49">
        <v>40.6</v>
      </c>
      <c r="N17" s="49">
        <v>40.200000000000003</v>
      </c>
      <c r="O17" s="49">
        <v>37.799999999999997</v>
      </c>
      <c r="P17" s="49">
        <v>37.9</v>
      </c>
    </row>
    <row r="18" spans="1:16" s="12" customFormat="1" ht="16.5" x14ac:dyDescent="0.3">
      <c r="A18" s="12" t="s">
        <v>26</v>
      </c>
      <c r="B18" s="17"/>
      <c r="C18" s="17"/>
      <c r="D18" s="17"/>
      <c r="E18" s="17">
        <v>19.7</v>
      </c>
      <c r="F18" s="17">
        <v>24.6</v>
      </c>
      <c r="G18" s="17">
        <v>29.9</v>
      </c>
      <c r="H18" s="17">
        <v>32.6</v>
      </c>
      <c r="I18" s="17">
        <v>34.1</v>
      </c>
      <c r="J18" s="17">
        <v>36.1</v>
      </c>
      <c r="K18" s="17">
        <v>37.1</v>
      </c>
      <c r="L18" s="17">
        <v>40.200000000000003</v>
      </c>
      <c r="M18" s="17">
        <v>40.799999999999997</v>
      </c>
      <c r="N18" s="17">
        <v>41</v>
      </c>
      <c r="O18" s="17">
        <v>45.5</v>
      </c>
      <c r="P18" s="17">
        <v>46.9</v>
      </c>
    </row>
    <row r="19" spans="1:16" s="12" customFormat="1" ht="16.5" x14ac:dyDescent="0.3">
      <c r="A19" s="12" t="s">
        <v>28</v>
      </c>
      <c r="B19" s="17">
        <v>2.2000000000000002</v>
      </c>
      <c r="C19" s="17">
        <v>2.9</v>
      </c>
      <c r="D19" s="17">
        <v>3.9</v>
      </c>
      <c r="E19" s="17">
        <v>5.0999999999999996</v>
      </c>
      <c r="F19" s="17">
        <v>6.4</v>
      </c>
      <c r="G19" s="17">
        <v>7.4</v>
      </c>
      <c r="H19" s="17">
        <v>8.3000000000000007</v>
      </c>
      <c r="I19" s="17">
        <v>9.3000000000000007</v>
      </c>
      <c r="J19" s="17">
        <v>9.4</v>
      </c>
      <c r="K19" s="17">
        <v>10.5</v>
      </c>
      <c r="L19" s="17">
        <v>11.4</v>
      </c>
      <c r="M19" s="17">
        <v>10.9</v>
      </c>
      <c r="N19" s="17">
        <v>13.9</v>
      </c>
      <c r="O19" s="17">
        <v>15.5</v>
      </c>
      <c r="P19" s="17"/>
    </row>
    <row r="20" spans="1:16" s="12" customFormat="1" ht="16.5" x14ac:dyDescent="0.3">
      <c r="A20" s="12" t="s">
        <v>29</v>
      </c>
      <c r="B20" s="17">
        <v>31.9</v>
      </c>
      <c r="C20" s="17">
        <v>30</v>
      </c>
      <c r="D20" s="17">
        <v>29.9</v>
      </c>
      <c r="E20" s="17">
        <v>30.4</v>
      </c>
      <c r="F20" s="17">
        <v>34.299999999999997</v>
      </c>
      <c r="G20" s="17">
        <v>34.6</v>
      </c>
      <c r="H20" s="17">
        <v>35.9</v>
      </c>
      <c r="I20" s="17">
        <v>36.4</v>
      </c>
      <c r="J20" s="17">
        <v>36.799999999999997</v>
      </c>
      <c r="K20" s="17">
        <v>35.9</v>
      </c>
      <c r="L20" s="17">
        <v>34.700000000000003</v>
      </c>
      <c r="M20" s="17">
        <v>35.299999999999997</v>
      </c>
      <c r="N20" s="17">
        <v>36.700000000000003</v>
      </c>
      <c r="O20" s="17">
        <v>37</v>
      </c>
      <c r="P20" s="17">
        <v>36.200000000000003</v>
      </c>
    </row>
    <row r="21" spans="1:16" s="12" customFormat="1" ht="16.5" x14ac:dyDescent="0.3">
      <c r="A21" s="12" t="s">
        <v>45</v>
      </c>
      <c r="B21" s="17">
        <v>20.5</v>
      </c>
      <c r="C21" s="17">
        <v>17</v>
      </c>
      <c r="D21" s="17">
        <v>18.899999999999999</v>
      </c>
      <c r="E21" s="17">
        <v>22.6</v>
      </c>
      <c r="F21" s="17">
        <v>25</v>
      </c>
      <c r="G21" s="17">
        <v>24.9</v>
      </c>
      <c r="H21" s="17">
        <v>27.8</v>
      </c>
      <c r="I21" s="17">
        <v>27.3</v>
      </c>
      <c r="J21" s="17">
        <v>24.5</v>
      </c>
      <c r="K21" s="17">
        <v>26.4</v>
      </c>
      <c r="L21" s="17">
        <v>27.6</v>
      </c>
      <c r="M21" s="17">
        <v>27.6</v>
      </c>
      <c r="N21" s="17">
        <v>31.9</v>
      </c>
      <c r="O21" s="17">
        <v>33.4</v>
      </c>
      <c r="P21" s="17">
        <v>34.9</v>
      </c>
    </row>
    <row r="22" spans="1:16" s="12" customFormat="1" ht="16.5" x14ac:dyDescent="0.3">
      <c r="A22" s="35" t="s">
        <v>46</v>
      </c>
      <c r="B22" s="38">
        <v>15.122222222222222</v>
      </c>
      <c r="C22" s="38">
        <v>14.788888888888888</v>
      </c>
      <c r="D22" s="38">
        <v>14.25</v>
      </c>
      <c r="E22" s="38">
        <v>16.272727272727273</v>
      </c>
      <c r="F22" s="38">
        <v>16.591666666666669</v>
      </c>
      <c r="G22" s="38">
        <v>18.283333333333335</v>
      </c>
      <c r="H22" s="38">
        <v>19.833333333333332</v>
      </c>
      <c r="I22" s="38">
        <v>19.715384615384615</v>
      </c>
      <c r="J22" s="38">
        <v>19.03125</v>
      </c>
      <c r="K22" s="38">
        <v>19.256250000000001</v>
      </c>
      <c r="L22" s="38">
        <v>20.343750000000004</v>
      </c>
      <c r="M22" s="38">
        <v>20.512500000000003</v>
      </c>
      <c r="N22" s="38">
        <v>21.758823529411764</v>
      </c>
      <c r="O22" s="38">
        <v>23.549999999999997</v>
      </c>
      <c r="P22" s="38">
        <v>24.352941176470583</v>
      </c>
    </row>
    <row r="23" spans="1:16" s="12" customFormat="1" ht="16.5" x14ac:dyDescent="0.3"/>
    <row r="24" spans="1:16" s="12" customFormat="1" ht="16.5" x14ac:dyDescent="0.3"/>
    <row r="25" spans="1:16" s="12" customFormat="1" ht="16.5" x14ac:dyDescent="0.3"/>
    <row r="26" spans="1:16" s="12" customFormat="1" ht="16.5" x14ac:dyDescent="0.3"/>
    <row r="27" spans="1:16" s="12" customFormat="1" ht="19.5" customHeight="1" x14ac:dyDescent="0.3"/>
    <row r="28" spans="1:16" s="12" customFormat="1" ht="16.5" x14ac:dyDescent="0.3"/>
    <row r="29" spans="1:16" s="12" customFormat="1" ht="16.5" x14ac:dyDescent="0.3"/>
    <row r="30" spans="1:16" s="12" customFormat="1" ht="16.5" x14ac:dyDescent="0.3"/>
    <row r="31" spans="1:16" s="12" customFormat="1" ht="16.5" x14ac:dyDescent="0.3"/>
    <row r="32" spans="1:16" s="12" customFormat="1" ht="16.5" x14ac:dyDescent="0.3"/>
    <row r="33" s="12" customFormat="1" ht="16.5" x14ac:dyDescent="0.3"/>
    <row r="34" s="12" customFormat="1" ht="16.5" x14ac:dyDescent="0.3"/>
    <row r="35" s="12" customFormat="1" ht="16.5" x14ac:dyDescent="0.3"/>
    <row r="36" s="12" customFormat="1" ht="16.5" x14ac:dyDescent="0.3"/>
  </sheetData>
  <hyperlinks>
    <hyperlink ref="A14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/>
  </sheetViews>
  <sheetFormatPr defaultRowHeight="15" x14ac:dyDescent="0.25"/>
  <cols>
    <col min="1" max="1" width="14.28515625" customWidth="1"/>
  </cols>
  <sheetData>
    <row r="1" spans="1:3" s="12" customFormat="1" ht="16.5" x14ac:dyDescent="0.3">
      <c r="A1" s="5" t="s">
        <v>152</v>
      </c>
    </row>
    <row r="2" spans="1:3" s="12" customFormat="1" ht="16.5" x14ac:dyDescent="0.3">
      <c r="A2" s="10" t="s">
        <v>90</v>
      </c>
    </row>
    <row r="3" spans="1:3" s="12" customFormat="1" ht="16.5" x14ac:dyDescent="0.3">
      <c r="A3" s="11"/>
    </row>
    <row r="4" spans="1:3" s="12" customFormat="1" ht="49.5" x14ac:dyDescent="0.3">
      <c r="A4" s="28"/>
      <c r="B4" s="28" t="s">
        <v>47</v>
      </c>
      <c r="C4" s="28" t="s">
        <v>48</v>
      </c>
    </row>
    <row r="5" spans="1:3" s="12" customFormat="1" ht="16.5" x14ac:dyDescent="0.3">
      <c r="A5" s="12">
        <v>2013</v>
      </c>
      <c r="B5" s="23">
        <v>85.144148370000011</v>
      </c>
      <c r="C5" s="23">
        <v>101.75175</v>
      </c>
    </row>
    <row r="6" spans="1:3" s="12" customFormat="1" ht="16.5" x14ac:dyDescent="0.3">
      <c r="A6" s="12">
        <v>2014</v>
      </c>
      <c r="B6" s="23">
        <v>115.73088873000002</v>
      </c>
      <c r="C6" s="23">
        <v>176.62547000000001</v>
      </c>
    </row>
    <row r="7" spans="1:3" s="12" customFormat="1" ht="16.5" x14ac:dyDescent="0.3">
      <c r="A7" s="35">
        <v>2015</v>
      </c>
      <c r="B7" s="36">
        <v>139.43293396000004</v>
      </c>
      <c r="C7" s="36">
        <v>281.88160999999997</v>
      </c>
    </row>
    <row r="8" spans="1:3" s="12" customFormat="1" ht="16.5" x14ac:dyDescent="0.3"/>
    <row r="9" spans="1:3" s="12" customFormat="1" ht="16.5" x14ac:dyDescent="0.3"/>
    <row r="10" spans="1:3" s="12" customFormat="1" ht="16.5" x14ac:dyDescent="0.3">
      <c r="A10" s="5" t="s">
        <v>151</v>
      </c>
    </row>
    <row r="11" spans="1:3" s="12" customFormat="1" ht="16.5" x14ac:dyDescent="0.3">
      <c r="A11" s="10" t="s">
        <v>91</v>
      </c>
    </row>
    <row r="12" spans="1:3" s="12" customFormat="1" ht="16.5" x14ac:dyDescent="0.3">
      <c r="A12" s="11"/>
    </row>
    <row r="13" spans="1:3" s="12" customFormat="1" ht="33" x14ac:dyDescent="0.3">
      <c r="A13" s="28"/>
      <c r="B13" s="28" t="s">
        <v>49</v>
      </c>
      <c r="C13" s="28" t="s">
        <v>50</v>
      </c>
    </row>
    <row r="14" spans="1:3" s="12" customFormat="1" ht="16.5" x14ac:dyDescent="0.3">
      <c r="A14" s="6" t="s">
        <v>93</v>
      </c>
      <c r="B14" s="23">
        <v>139.05049217000007</v>
      </c>
      <c r="C14" s="6">
        <v>0</v>
      </c>
    </row>
    <row r="15" spans="1:3" s="12" customFormat="1" ht="16.5" x14ac:dyDescent="0.3">
      <c r="A15" s="6" t="s">
        <v>51</v>
      </c>
      <c r="B15" s="23">
        <v>110.08254355200016</v>
      </c>
      <c r="C15" s="23">
        <f>(B14-B15)</f>
        <v>28.967948617999909</v>
      </c>
    </row>
    <row r="16" spans="1:3" s="12" customFormat="1" ht="16.5" x14ac:dyDescent="0.3">
      <c r="A16" s="6" t="s">
        <v>52</v>
      </c>
      <c r="B16" s="23">
        <v>92.024907205911788</v>
      </c>
      <c r="C16" s="23">
        <f>(B14-B16)</f>
        <v>47.025584964088281</v>
      </c>
    </row>
    <row r="17" spans="1:15" s="12" customFormat="1" ht="16.5" x14ac:dyDescent="0.3">
      <c r="A17" s="6" t="s">
        <v>203</v>
      </c>
      <c r="B17" s="23">
        <v>121.99487705999999</v>
      </c>
      <c r="C17" s="23">
        <v>17.055615110000002</v>
      </c>
    </row>
    <row r="18" spans="1:15" s="12" customFormat="1" ht="16.5" x14ac:dyDescent="0.3">
      <c r="A18" s="35" t="s">
        <v>204</v>
      </c>
      <c r="B18" s="36">
        <v>108.530973318279</v>
      </c>
      <c r="C18" s="36">
        <v>30.5195188517215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</row>
    <row r="19" spans="1:15" s="12" customFormat="1" ht="16.5" x14ac:dyDescent="0.3"/>
    <row r="20" spans="1:15" s="12" customFormat="1" ht="16.5" x14ac:dyDescent="0.3"/>
    <row r="21" spans="1:15" s="12" customFormat="1" ht="16.5" x14ac:dyDescent="0.3"/>
    <row r="22" spans="1:15" s="12" customFormat="1" ht="16.5" x14ac:dyDescent="0.3"/>
    <row r="23" spans="1:15" s="12" customFormat="1" ht="16.5" x14ac:dyDescent="0.3"/>
    <row r="24" spans="1:15" s="12" customFormat="1" ht="16.5" x14ac:dyDescent="0.3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s="12" customFormat="1" ht="16.5" x14ac:dyDescent="0.3"/>
    <row r="26" spans="1:15" s="12" customFormat="1" ht="16.5" x14ac:dyDescent="0.3"/>
    <row r="27" spans="1:15" s="12" customFormat="1" ht="16.5" x14ac:dyDescent="0.3"/>
    <row r="28" spans="1:15" s="12" customFormat="1" ht="16.5" x14ac:dyDescent="0.3"/>
    <row r="29" spans="1:15" s="12" customFormat="1" ht="16.5" x14ac:dyDescent="0.3"/>
    <row r="30" spans="1:15" s="12" customFormat="1" ht="16.5" x14ac:dyDescent="0.3"/>
    <row r="31" spans="1:15" s="12" customFormat="1" ht="16.5" x14ac:dyDescent="0.3"/>
    <row r="32" spans="1:15" s="12" customFormat="1" ht="16.5" x14ac:dyDescent="0.3"/>
    <row r="33" s="12" customFormat="1" ht="16.5" x14ac:dyDescent="0.3"/>
    <row r="34" s="12" customFormat="1" ht="16.5" x14ac:dyDescent="0.3"/>
    <row r="35" s="12" customFormat="1" ht="16.5" x14ac:dyDescent="0.3"/>
    <row r="36" s="12" customFormat="1" ht="16.5" x14ac:dyDescent="0.3"/>
    <row r="37" s="12" customFormat="1" ht="16.5" x14ac:dyDescent="0.3"/>
    <row r="38" s="12" customFormat="1" ht="16.5" x14ac:dyDescent="0.3"/>
    <row r="39" s="12" customFormat="1" ht="16.5" x14ac:dyDescent="0.3"/>
    <row r="40" s="12" customFormat="1" ht="16.5" x14ac:dyDescent="0.3"/>
    <row r="41" s="12" customFormat="1" ht="16.5" x14ac:dyDescent="0.3"/>
    <row r="42" s="12" customFormat="1" ht="16.5" x14ac:dyDescent="0.3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35" workbookViewId="0">
      <selection activeCell="H55" sqref="H55"/>
    </sheetView>
  </sheetViews>
  <sheetFormatPr defaultRowHeight="15" x14ac:dyDescent="0.25"/>
  <cols>
    <col min="2" max="8" width="10.42578125" bestFit="1" customWidth="1"/>
  </cols>
  <sheetData>
    <row r="1" spans="1:4" s="12" customFormat="1" ht="16.5" x14ac:dyDescent="0.3">
      <c r="A1" s="5" t="s">
        <v>153</v>
      </c>
    </row>
    <row r="2" spans="1:4" s="12" customFormat="1" ht="16.5" x14ac:dyDescent="0.3">
      <c r="A2" s="10" t="s">
        <v>92</v>
      </c>
    </row>
    <row r="3" spans="1:4" s="12" customFormat="1" ht="16.5" x14ac:dyDescent="0.3">
      <c r="A3" s="8"/>
    </row>
    <row r="4" spans="1:4" s="12" customFormat="1" ht="49.5" x14ac:dyDescent="0.3">
      <c r="A4" s="28"/>
      <c r="B4" s="28" t="s">
        <v>53</v>
      </c>
      <c r="C4" s="28" t="s">
        <v>54</v>
      </c>
      <c r="D4" s="28" t="s">
        <v>55</v>
      </c>
    </row>
    <row r="5" spans="1:4" s="12" customFormat="1" ht="16.5" x14ac:dyDescent="0.3">
      <c r="A5" s="24">
        <v>2013</v>
      </c>
      <c r="B5" s="57">
        <v>248.62299999999999</v>
      </c>
      <c r="C5" s="57">
        <v>104.77303745999995</v>
      </c>
      <c r="D5" s="57">
        <v>353.39603745999995</v>
      </c>
    </row>
    <row r="6" spans="1:4" s="12" customFormat="1" ht="16.5" x14ac:dyDescent="0.3">
      <c r="A6" s="24">
        <v>2014</v>
      </c>
      <c r="B6" s="57">
        <v>317.1539403999999</v>
      </c>
      <c r="C6" s="57">
        <v>107.33575787000002</v>
      </c>
      <c r="D6" s="57">
        <v>424.48969826999991</v>
      </c>
    </row>
    <row r="7" spans="1:4" s="12" customFormat="1" ht="16.5" x14ac:dyDescent="0.3">
      <c r="A7" s="24">
        <v>2015</v>
      </c>
      <c r="B7" s="57">
        <v>426.22098303999996</v>
      </c>
      <c r="C7" s="57">
        <v>106.38716651000001</v>
      </c>
      <c r="D7" s="57">
        <v>532.60814955000001</v>
      </c>
    </row>
    <row r="8" spans="1:4" s="12" customFormat="1" ht="16.5" x14ac:dyDescent="0.3">
      <c r="A8" s="25" t="s">
        <v>56</v>
      </c>
      <c r="B8" s="57">
        <v>518.56574327500005</v>
      </c>
      <c r="C8" s="57">
        <v>124.78520097500005</v>
      </c>
      <c r="D8" s="57">
        <v>643.35094425000011</v>
      </c>
    </row>
    <row r="9" spans="1:4" s="12" customFormat="1" ht="16.5" x14ac:dyDescent="0.3">
      <c r="A9" s="18" t="s">
        <v>57</v>
      </c>
      <c r="B9" s="57">
        <v>612.39005810499998</v>
      </c>
      <c r="C9" s="57">
        <v>136.09342484500007</v>
      </c>
      <c r="D9" s="57">
        <v>748.48348295000005</v>
      </c>
    </row>
    <row r="10" spans="1:4" s="12" customFormat="1" ht="16.5" x14ac:dyDescent="0.3">
      <c r="A10" s="37" t="s">
        <v>58</v>
      </c>
      <c r="B10" s="58">
        <v>706.21437293500003</v>
      </c>
      <c r="C10" s="58">
        <v>147.40164871500011</v>
      </c>
      <c r="D10" s="58">
        <v>853.61602165000011</v>
      </c>
    </row>
    <row r="11" spans="1:4" s="12" customFormat="1" ht="16.5" x14ac:dyDescent="0.3"/>
    <row r="12" spans="1:4" s="12" customFormat="1" ht="16.5" x14ac:dyDescent="0.3"/>
    <row r="13" spans="1:4" s="12" customFormat="1" ht="16.5" x14ac:dyDescent="0.3">
      <c r="A13" s="5" t="s">
        <v>154</v>
      </c>
    </row>
    <row r="14" spans="1:4" s="12" customFormat="1" ht="16.5" x14ac:dyDescent="0.3">
      <c r="A14" s="10" t="s">
        <v>94</v>
      </c>
    </row>
    <row r="15" spans="1:4" s="12" customFormat="1" ht="16.5" x14ac:dyDescent="0.3">
      <c r="A15" s="8" t="s">
        <v>80</v>
      </c>
    </row>
    <row r="16" spans="1:4" s="12" customFormat="1" ht="16.5" x14ac:dyDescent="0.3">
      <c r="A16" s="11"/>
    </row>
    <row r="17" spans="1:15" s="12" customFormat="1" ht="16.5" x14ac:dyDescent="0.3">
      <c r="A17" s="28"/>
      <c r="B17" s="28">
        <v>2001</v>
      </c>
      <c r="C17" s="28">
        <v>2002</v>
      </c>
      <c r="D17" s="28">
        <v>2003</v>
      </c>
      <c r="E17" s="28">
        <v>2004</v>
      </c>
      <c r="F17" s="28">
        <v>2005</v>
      </c>
      <c r="G17" s="28">
        <v>2006</v>
      </c>
      <c r="H17" s="28">
        <v>2007</v>
      </c>
      <c r="I17" s="28">
        <v>2008</v>
      </c>
      <c r="J17" s="28">
        <v>2009</v>
      </c>
      <c r="K17" s="28">
        <v>2010</v>
      </c>
      <c r="L17" s="28">
        <v>2011</v>
      </c>
      <c r="M17" s="28">
        <v>2012</v>
      </c>
      <c r="N17" s="28">
        <v>2013</v>
      </c>
      <c r="O17" s="28">
        <v>2014</v>
      </c>
    </row>
    <row r="18" spans="1:15" s="12" customFormat="1" ht="16.5" x14ac:dyDescent="0.3">
      <c r="A18" s="59" t="s">
        <v>17</v>
      </c>
      <c r="B18" s="49">
        <v>70.5</v>
      </c>
      <c r="C18" s="49">
        <v>66.2</v>
      </c>
      <c r="D18" s="49">
        <v>64.5</v>
      </c>
      <c r="E18" s="49">
        <v>67.599999999999994</v>
      </c>
      <c r="F18" s="49">
        <v>66.7</v>
      </c>
      <c r="G18" s="49">
        <v>68</v>
      </c>
      <c r="H18" s="49">
        <v>67.900000000000006</v>
      </c>
      <c r="I18" s="49">
        <v>67.5</v>
      </c>
      <c r="J18" s="49">
        <v>67.3</v>
      </c>
      <c r="K18" s="49">
        <v>66.5</v>
      </c>
      <c r="L18" s="49">
        <v>65.5</v>
      </c>
      <c r="M18" s="49">
        <v>67.3</v>
      </c>
      <c r="N18" s="49">
        <v>67.400000000000006</v>
      </c>
      <c r="O18" s="49">
        <v>68.900000000000006</v>
      </c>
    </row>
    <row r="19" spans="1:15" s="12" customFormat="1" ht="16.5" x14ac:dyDescent="0.3">
      <c r="A19" s="15" t="s">
        <v>205</v>
      </c>
      <c r="B19" s="17">
        <v>76.900000000000006</v>
      </c>
      <c r="C19" s="17">
        <v>77.8</v>
      </c>
      <c r="D19" s="17">
        <v>77.2</v>
      </c>
      <c r="E19" s="17">
        <v>76.599999999999994</v>
      </c>
      <c r="F19" s="17">
        <v>77.050000000000011</v>
      </c>
      <c r="G19" s="17"/>
      <c r="H19" s="17"/>
      <c r="I19" s="17">
        <v>75.3</v>
      </c>
      <c r="J19" s="17">
        <v>74.8</v>
      </c>
      <c r="K19" s="17">
        <v>72.699999999999989</v>
      </c>
      <c r="L19" s="17">
        <v>71.949999999999989</v>
      </c>
      <c r="M19" s="17">
        <v>71.150000000000006</v>
      </c>
      <c r="N19" s="17">
        <v>72.150000000000006</v>
      </c>
      <c r="O19" s="17">
        <v>72.849999999999994</v>
      </c>
    </row>
    <row r="20" spans="1:15" s="12" customFormat="1" ht="16.5" x14ac:dyDescent="0.3">
      <c r="A20" s="15" t="s">
        <v>18</v>
      </c>
      <c r="B20" s="17">
        <v>75.855555555555569</v>
      </c>
      <c r="C20" s="17">
        <v>75.782352941176484</v>
      </c>
      <c r="D20" s="17">
        <v>75.229411764705901</v>
      </c>
      <c r="E20" s="17">
        <v>75.24444444444444</v>
      </c>
      <c r="F20" s="17">
        <v>75.36315789473683</v>
      </c>
      <c r="G20" s="17">
        <v>75.533333333333331</v>
      </c>
      <c r="H20" s="17">
        <v>74.705555555555563</v>
      </c>
      <c r="I20" s="17">
        <v>75.083333333333329</v>
      </c>
      <c r="J20" s="17">
        <v>74.442105263157885</v>
      </c>
      <c r="K20" s="17">
        <v>74.478947368421061</v>
      </c>
      <c r="L20" s="17">
        <v>73.444444444444443</v>
      </c>
      <c r="M20" s="17">
        <v>73.2</v>
      </c>
      <c r="N20" s="17">
        <v>74.781249999999986</v>
      </c>
      <c r="O20" s="17">
        <v>74.853846153846149</v>
      </c>
    </row>
    <row r="21" spans="1:15" s="12" customFormat="1" ht="16.5" x14ac:dyDescent="0.3">
      <c r="A21" s="15" t="s">
        <v>25</v>
      </c>
      <c r="B21" s="17">
        <v>77.481818181818184</v>
      </c>
      <c r="C21" s="17">
        <v>77.940000000000012</v>
      </c>
      <c r="D21" s="17">
        <v>77.05</v>
      </c>
      <c r="E21" s="17">
        <v>75.354545454545459</v>
      </c>
      <c r="F21" s="17">
        <v>75.7</v>
      </c>
      <c r="G21" s="17">
        <v>76.272727272727266</v>
      </c>
      <c r="H21" s="17">
        <v>75.227272727272734</v>
      </c>
      <c r="I21" s="17">
        <v>75.563636363636363</v>
      </c>
      <c r="J21" s="17">
        <v>75.890909090909091</v>
      </c>
      <c r="K21" s="17">
        <v>75.763636363636337</v>
      </c>
      <c r="L21" s="17">
        <v>74.37</v>
      </c>
      <c r="M21" s="17">
        <v>74.844444444444449</v>
      </c>
      <c r="N21" s="17">
        <v>78.462499999999991</v>
      </c>
      <c r="O21" s="17">
        <v>79.16</v>
      </c>
    </row>
    <row r="22" spans="1:15" s="12" customFormat="1" ht="16.5" x14ac:dyDescent="0.3">
      <c r="A22" s="32" t="s">
        <v>16</v>
      </c>
      <c r="B22" s="38">
        <v>75.707407407407402</v>
      </c>
      <c r="C22" s="38">
        <v>75.626923076923063</v>
      </c>
      <c r="D22" s="38">
        <v>75.73846153846155</v>
      </c>
      <c r="E22" s="38">
        <v>75.969230769230776</v>
      </c>
      <c r="F22" s="38">
        <v>75.955555555555549</v>
      </c>
      <c r="G22" s="38">
        <v>76.430769230769229</v>
      </c>
      <c r="H22" s="38">
        <v>75.619230769230768</v>
      </c>
      <c r="I22" s="38">
        <v>76.330769230769221</v>
      </c>
      <c r="J22" s="38">
        <v>75.729629629629642</v>
      </c>
      <c r="K22" s="38">
        <v>75.699999999999989</v>
      </c>
      <c r="L22" s="38">
        <v>75.515384615384633</v>
      </c>
      <c r="M22" s="38">
        <v>75.355999999999995</v>
      </c>
      <c r="N22" s="38">
        <v>76.391666666666652</v>
      </c>
      <c r="O22" s="38">
        <v>76.366666666666688</v>
      </c>
    </row>
    <row r="23" spans="1:15" s="12" customFormat="1" ht="16.5" x14ac:dyDescent="0.3">
      <c r="A23" s="15" t="s">
        <v>206</v>
      </c>
      <c r="B23" s="15"/>
    </row>
    <row r="24" spans="1:15" s="12" customFormat="1" ht="16.5" x14ac:dyDescent="0.3"/>
    <row r="25" spans="1:15" s="12" customFormat="1" ht="16.5" x14ac:dyDescent="0.3">
      <c r="A25" s="5" t="s">
        <v>155</v>
      </c>
    </row>
    <row r="26" spans="1:15" s="12" customFormat="1" ht="16.5" x14ac:dyDescent="0.3">
      <c r="A26" s="10" t="s">
        <v>95</v>
      </c>
    </row>
    <row r="27" spans="1:15" s="12" customFormat="1" ht="16.5" x14ac:dyDescent="0.3">
      <c r="A27" s="8" t="s">
        <v>80</v>
      </c>
    </row>
    <row r="28" spans="1:15" s="12" customFormat="1" ht="16.5" x14ac:dyDescent="0.3">
      <c r="A28" s="11"/>
    </row>
    <row r="29" spans="1:15" s="12" customFormat="1" ht="16.5" x14ac:dyDescent="0.3">
      <c r="A29" s="28"/>
      <c r="B29" s="28">
        <v>2007</v>
      </c>
      <c r="C29" s="28">
        <v>2008</v>
      </c>
      <c r="D29" s="28">
        <v>2009</v>
      </c>
      <c r="E29" s="28">
        <v>2010</v>
      </c>
      <c r="F29" s="28">
        <v>2011</v>
      </c>
      <c r="G29" s="28">
        <v>2012</v>
      </c>
      <c r="H29" s="28">
        <v>2013</v>
      </c>
      <c r="I29" s="28">
        <v>2014</v>
      </c>
    </row>
    <row r="30" spans="1:15" s="12" customFormat="1" ht="16.5" x14ac:dyDescent="0.3">
      <c r="A30" s="15" t="s">
        <v>17</v>
      </c>
      <c r="B30" s="60">
        <v>17171.900000000001</v>
      </c>
      <c r="C30" s="60">
        <v>17048.8</v>
      </c>
      <c r="D30" s="60">
        <v>17182.2</v>
      </c>
      <c r="E30" s="60">
        <v>16958.3</v>
      </c>
      <c r="F30" s="60">
        <v>16933.8</v>
      </c>
      <c r="G30" s="60">
        <v>16927.3</v>
      </c>
      <c r="H30" s="60">
        <v>16479</v>
      </c>
      <c r="I30" s="60">
        <v>17237.8</v>
      </c>
    </row>
    <row r="31" spans="1:15" s="12" customFormat="1" ht="16.5" x14ac:dyDescent="0.3">
      <c r="A31" s="15" t="s">
        <v>15</v>
      </c>
      <c r="B31" s="22">
        <v>16427.95</v>
      </c>
      <c r="C31" s="22">
        <v>16431.099999999999</v>
      </c>
      <c r="D31" s="22">
        <v>17898.7</v>
      </c>
      <c r="E31" s="22">
        <v>17601.766666666666</v>
      </c>
      <c r="F31" s="22">
        <v>17618.966666666664</v>
      </c>
      <c r="G31" s="22">
        <v>17672.466666666664</v>
      </c>
      <c r="H31" s="22">
        <v>17712.233333333334</v>
      </c>
      <c r="I31" s="22">
        <v>17980.133333333335</v>
      </c>
    </row>
    <row r="32" spans="1:15" s="12" customFormat="1" ht="16.5" x14ac:dyDescent="0.3">
      <c r="A32" s="15" t="s">
        <v>18</v>
      </c>
      <c r="B32" s="22">
        <v>16433.731818181815</v>
      </c>
      <c r="C32" s="22">
        <v>16486.399999999998</v>
      </c>
      <c r="D32" s="22">
        <v>16489.03043478261</v>
      </c>
      <c r="E32" s="22">
        <v>16389.309090909093</v>
      </c>
      <c r="F32" s="22">
        <v>16591.285714285717</v>
      </c>
      <c r="G32" s="22">
        <v>16385.399999999998</v>
      </c>
      <c r="H32" s="22">
        <v>16251.885</v>
      </c>
      <c r="I32" s="22">
        <v>16188.300000000001</v>
      </c>
    </row>
    <row r="33" spans="1:16" s="12" customFormat="1" ht="16.5" x14ac:dyDescent="0.3">
      <c r="A33" s="15" t="s">
        <v>25</v>
      </c>
      <c r="B33" s="22">
        <v>15706.6</v>
      </c>
      <c r="C33" s="22">
        <v>15760.306666666667</v>
      </c>
      <c r="D33" s="22">
        <v>15732.040000000003</v>
      </c>
      <c r="E33" s="22">
        <v>15764.92142857143</v>
      </c>
      <c r="F33" s="22">
        <v>16025.730769230764</v>
      </c>
      <c r="G33" s="22">
        <v>15676.75</v>
      </c>
      <c r="H33" s="22">
        <v>15508.508333333333</v>
      </c>
      <c r="I33" s="22">
        <v>15202.530000000002</v>
      </c>
    </row>
    <row r="34" spans="1:16" s="12" customFormat="1" ht="16.5" x14ac:dyDescent="0.3">
      <c r="A34" s="32" t="s">
        <v>16</v>
      </c>
      <c r="B34" s="33">
        <v>15379.956666666667</v>
      </c>
      <c r="C34" s="33">
        <v>15464.669999999996</v>
      </c>
      <c r="D34" s="33">
        <v>15590.109677419356</v>
      </c>
      <c r="E34" s="33">
        <v>15394.79677419355</v>
      </c>
      <c r="F34" s="33">
        <v>15531.520000000006</v>
      </c>
      <c r="G34" s="33">
        <v>15385.162068965516</v>
      </c>
      <c r="H34" s="33">
        <v>15310.37931034483</v>
      </c>
      <c r="I34" s="33">
        <v>15554.245833333334</v>
      </c>
    </row>
    <row r="35" spans="1:16" s="12" customFormat="1" ht="16.5" x14ac:dyDescent="0.3">
      <c r="A35" s="15"/>
      <c r="B35" s="15"/>
    </row>
    <row r="36" spans="1:16" s="12" customFormat="1" ht="16.5" x14ac:dyDescent="0.3"/>
    <row r="37" spans="1:16" s="12" customFormat="1" ht="16.5" x14ac:dyDescent="0.3">
      <c r="A37" s="5" t="s">
        <v>156</v>
      </c>
    </row>
    <row r="38" spans="1:16" s="12" customFormat="1" ht="16.5" x14ac:dyDescent="0.3">
      <c r="A38" s="10" t="s">
        <v>96</v>
      </c>
    </row>
    <row r="39" spans="1:16" s="12" customFormat="1" ht="16.5" x14ac:dyDescent="0.3">
      <c r="A39" s="8" t="s">
        <v>80</v>
      </c>
    </row>
    <row r="40" spans="1:16" s="12" customFormat="1" ht="16.5" x14ac:dyDescent="0.3">
      <c r="A40" s="11"/>
    </row>
    <row r="41" spans="1:16" s="12" customFormat="1" ht="16.5" x14ac:dyDescent="0.3">
      <c r="A41" s="28"/>
      <c r="B41" s="28">
        <v>2000</v>
      </c>
      <c r="C41" s="28">
        <v>2001</v>
      </c>
      <c r="D41" s="28">
        <v>2002</v>
      </c>
      <c r="E41" s="28">
        <v>2003</v>
      </c>
      <c r="F41" s="28">
        <v>2004</v>
      </c>
      <c r="G41" s="28">
        <v>2005</v>
      </c>
      <c r="H41" s="28">
        <v>2006</v>
      </c>
      <c r="I41" s="28">
        <v>2007</v>
      </c>
      <c r="J41" s="28">
        <v>2008</v>
      </c>
      <c r="K41" s="28">
        <v>2009</v>
      </c>
      <c r="L41" s="28">
        <v>2010</v>
      </c>
      <c r="M41" s="28">
        <v>2011</v>
      </c>
      <c r="N41" s="28">
        <v>2012</v>
      </c>
      <c r="O41" s="28">
        <v>2013</v>
      </c>
      <c r="P41" s="28">
        <v>2014</v>
      </c>
    </row>
    <row r="42" spans="1:16" s="12" customFormat="1" ht="16.5" x14ac:dyDescent="0.3">
      <c r="A42" s="15" t="s">
        <v>17</v>
      </c>
      <c r="B42" s="49">
        <v>8.4</v>
      </c>
      <c r="C42" s="49">
        <v>8.1</v>
      </c>
      <c r="D42" s="49">
        <v>7.7</v>
      </c>
      <c r="E42" s="49">
        <v>7.4</v>
      </c>
      <c r="F42" s="49">
        <v>7.3</v>
      </c>
      <c r="G42" s="49">
        <v>7.3</v>
      </c>
      <c r="H42" s="49">
        <v>7.2</v>
      </c>
      <c r="I42" s="49">
        <v>7</v>
      </c>
      <c r="J42" s="49">
        <v>6.9</v>
      </c>
      <c r="K42" s="49">
        <v>6.7</v>
      </c>
      <c r="L42" s="49">
        <v>6.6</v>
      </c>
      <c r="M42" s="49">
        <v>6.3</v>
      </c>
      <c r="N42" s="49">
        <v>6.2</v>
      </c>
      <c r="O42" s="49">
        <v>6.2</v>
      </c>
      <c r="P42" s="49">
        <v>7</v>
      </c>
    </row>
    <row r="43" spans="1:16" s="12" customFormat="1" ht="16.5" x14ac:dyDescent="0.3">
      <c r="A43" s="15" t="s">
        <v>15</v>
      </c>
      <c r="B43" s="17">
        <v>7.5</v>
      </c>
      <c r="C43" s="17">
        <v>7</v>
      </c>
      <c r="D43" s="17">
        <v>6.9</v>
      </c>
      <c r="E43" s="17">
        <v>6.7</v>
      </c>
      <c r="F43" s="17">
        <v>6.7</v>
      </c>
      <c r="G43" s="17">
        <v>7.166666666666667</v>
      </c>
      <c r="H43" s="17">
        <v>6.9499999999999993</v>
      </c>
      <c r="I43" s="17">
        <v>6.7</v>
      </c>
      <c r="J43" s="17">
        <v>6.7</v>
      </c>
      <c r="K43" s="17">
        <v>6.7666666666666657</v>
      </c>
      <c r="L43" s="17">
        <v>6.7</v>
      </c>
      <c r="M43" s="17">
        <v>6.5666666666666664</v>
      </c>
      <c r="N43" s="17">
        <v>6.3666666666666671</v>
      </c>
      <c r="O43" s="17">
        <v>6.333333333333333</v>
      </c>
      <c r="P43" s="17">
        <v>6.3</v>
      </c>
    </row>
    <row r="44" spans="1:16" s="12" customFormat="1" ht="16.5" x14ac:dyDescent="0.3">
      <c r="A44" s="15" t="s">
        <v>18</v>
      </c>
      <c r="B44" s="17">
        <v>7.3350000000000009</v>
      </c>
      <c r="C44" s="17">
        <v>7.18</v>
      </c>
      <c r="D44" s="17">
        <v>7.0666666666666673</v>
      </c>
      <c r="E44" s="17">
        <v>6.904761904761906</v>
      </c>
      <c r="F44" s="17">
        <v>6.7714285714285722</v>
      </c>
      <c r="G44" s="17">
        <v>6.7521739130434799</v>
      </c>
      <c r="H44" s="17">
        <v>6.78095238095238</v>
      </c>
      <c r="I44" s="17">
        <v>6.628571428571429</v>
      </c>
      <c r="J44" s="17">
        <v>6.5761904761904759</v>
      </c>
      <c r="K44" s="17">
        <v>6.4681818181818178</v>
      </c>
      <c r="L44" s="17">
        <v>6.422727272727272</v>
      </c>
      <c r="M44" s="17">
        <v>6.3999999999999995</v>
      </c>
      <c r="N44" s="17">
        <v>6.4523809523809526</v>
      </c>
      <c r="O44" s="17">
        <v>6.3849999999999998</v>
      </c>
      <c r="P44" s="17">
        <v>6.4111111111111105</v>
      </c>
    </row>
    <row r="45" spans="1:16" s="12" customFormat="1" ht="16.5" x14ac:dyDescent="0.3">
      <c r="A45" s="15" t="s">
        <v>25</v>
      </c>
      <c r="B45" s="17">
        <v>7.0769230769230766</v>
      </c>
      <c r="C45" s="17">
        <v>7.0285714285714294</v>
      </c>
      <c r="D45" s="17">
        <v>6.9733333333333336</v>
      </c>
      <c r="E45" s="17">
        <v>6.8666666666666663</v>
      </c>
      <c r="F45" s="17">
        <v>6.7133333333333338</v>
      </c>
      <c r="G45" s="17">
        <v>6.6666666666666679</v>
      </c>
      <c r="H45" s="17">
        <v>6.8071428571428561</v>
      </c>
      <c r="I45" s="17">
        <v>6.6714285714285717</v>
      </c>
      <c r="J45" s="17">
        <v>6.6142857142857139</v>
      </c>
      <c r="K45" s="17">
        <v>6.5428571428571427</v>
      </c>
      <c r="L45" s="17">
        <v>6.5071428571428571</v>
      </c>
      <c r="M45" s="17">
        <v>6.4357142857142851</v>
      </c>
      <c r="N45" s="17">
        <v>6.5846153846153834</v>
      </c>
      <c r="O45" s="17">
        <v>6.5249999999999995</v>
      </c>
      <c r="P45" s="17">
        <v>6.51</v>
      </c>
    </row>
    <row r="46" spans="1:16" s="12" customFormat="1" ht="16.5" x14ac:dyDescent="0.3">
      <c r="A46" s="32" t="s">
        <v>16</v>
      </c>
      <c r="B46" s="38">
        <v>7.8413793103448288</v>
      </c>
      <c r="C46" s="38">
        <v>7.6034482758620694</v>
      </c>
      <c r="D46" s="38">
        <v>7.4733333333333309</v>
      </c>
      <c r="E46" s="38">
        <v>7.3000000000000007</v>
      </c>
      <c r="F46" s="38">
        <v>7.0931034482758619</v>
      </c>
      <c r="G46" s="38">
        <v>7</v>
      </c>
      <c r="H46" s="38">
        <v>7.0551724137931027</v>
      </c>
      <c r="I46" s="38">
        <v>6.8517241379310354</v>
      </c>
      <c r="J46" s="38">
        <v>6.7299999999999995</v>
      </c>
      <c r="K46" s="38">
        <v>6.6870967741935479</v>
      </c>
      <c r="L46" s="38">
        <v>6.7093750000000014</v>
      </c>
      <c r="M46" s="38">
        <v>6.6687500000000011</v>
      </c>
      <c r="N46" s="38">
        <v>6.651612903225808</v>
      </c>
      <c r="O46" s="38">
        <v>6.546666666666666</v>
      </c>
      <c r="P46" s="38">
        <v>6.6708333333333343</v>
      </c>
    </row>
    <row r="47" spans="1:16" s="12" customFormat="1" ht="16.5" x14ac:dyDescent="0.3">
      <c r="A47" s="15"/>
      <c r="B47" s="15"/>
    </row>
  </sheetData>
  <hyperlinks>
    <hyperlink ref="A27" r:id="rId1"/>
    <hyperlink ref="A39" r:id="rId2"/>
    <hyperlink ref="A15" r:id="rId3"/>
  </hyperlinks>
  <pageMargins left="0.7" right="0.7" top="0.75" bottom="0.75" header="0.3" footer="0.3"/>
  <pageSetup paperSize="9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/>
  </sheetViews>
  <sheetFormatPr defaultRowHeight="16.5" x14ac:dyDescent="0.3"/>
  <cols>
    <col min="1" max="16384" width="9.140625" style="78"/>
  </cols>
  <sheetData>
    <row r="1" spans="1:19" x14ac:dyDescent="0.3">
      <c r="A1" s="77" t="s">
        <v>198</v>
      </c>
    </row>
    <row r="2" spans="1:19" ht="18.75" customHeight="1" x14ac:dyDescent="0.3">
      <c r="A2" s="10" t="s">
        <v>252</v>
      </c>
    </row>
    <row r="4" spans="1:19" ht="49.5" x14ac:dyDescent="0.3">
      <c r="A4" s="79"/>
      <c r="B4" s="80" t="s">
        <v>230</v>
      </c>
      <c r="C4" s="80" t="s">
        <v>231</v>
      </c>
      <c r="D4" s="80" t="s">
        <v>232</v>
      </c>
      <c r="E4" s="80" t="s">
        <v>233</v>
      </c>
      <c r="F4" s="80" t="s">
        <v>234</v>
      </c>
      <c r="G4" s="81" t="s">
        <v>235</v>
      </c>
      <c r="H4" s="81" t="s">
        <v>236</v>
      </c>
      <c r="I4" s="81" t="s">
        <v>237</v>
      </c>
      <c r="J4" s="81" t="s">
        <v>238</v>
      </c>
      <c r="K4" s="81" t="s">
        <v>239</v>
      </c>
      <c r="L4" s="81" t="s">
        <v>240</v>
      </c>
      <c r="M4" s="81" t="s">
        <v>241</v>
      </c>
      <c r="N4" s="81" t="s">
        <v>242</v>
      </c>
      <c r="O4" s="81" t="s">
        <v>243</v>
      </c>
      <c r="P4" s="81" t="s">
        <v>244</v>
      </c>
      <c r="Q4" s="81" t="s">
        <v>245</v>
      </c>
      <c r="R4" s="81" t="s">
        <v>246</v>
      </c>
      <c r="S4" s="81" t="s">
        <v>247</v>
      </c>
    </row>
    <row r="5" spans="1:19" x14ac:dyDescent="0.3">
      <c r="A5" s="82" t="s">
        <v>248</v>
      </c>
      <c r="B5" s="82">
        <v>66.88</v>
      </c>
      <c r="C5" s="82">
        <v>142.56</v>
      </c>
      <c r="D5" s="82">
        <v>130.24</v>
      </c>
      <c r="E5" s="82">
        <v>40.479999999999997</v>
      </c>
      <c r="F5" s="82">
        <v>7.04</v>
      </c>
      <c r="G5" s="82">
        <v>58.08</v>
      </c>
      <c r="H5" s="82">
        <v>7.04</v>
      </c>
      <c r="I5" s="82">
        <v>112.64</v>
      </c>
      <c r="J5" s="82">
        <v>179.52</v>
      </c>
      <c r="K5" s="82">
        <v>-35.200000000000003</v>
      </c>
      <c r="L5" s="82">
        <v>218.24</v>
      </c>
      <c r="M5" s="82">
        <v>212.96</v>
      </c>
      <c r="N5" s="82">
        <v>124.96</v>
      </c>
      <c r="O5" s="82">
        <v>378.4</v>
      </c>
      <c r="P5" s="82">
        <v>316.8</v>
      </c>
      <c r="Q5" s="82">
        <v>167.2</v>
      </c>
      <c r="R5" s="82">
        <v>42.24</v>
      </c>
      <c r="S5" s="82">
        <v>107.36</v>
      </c>
    </row>
    <row r="6" spans="1:19" x14ac:dyDescent="0.3">
      <c r="A6" s="35" t="s">
        <v>249</v>
      </c>
      <c r="B6" s="35">
        <v>158.4</v>
      </c>
      <c r="C6" s="35">
        <v>176</v>
      </c>
      <c r="D6" s="35">
        <v>191.84</v>
      </c>
      <c r="E6" s="35">
        <v>49.28</v>
      </c>
      <c r="F6" s="35">
        <v>38.72</v>
      </c>
      <c r="G6" s="35">
        <v>105.6</v>
      </c>
      <c r="H6" s="35">
        <v>139.04</v>
      </c>
      <c r="I6" s="35">
        <v>100.32</v>
      </c>
      <c r="J6" s="35">
        <v>77.44</v>
      </c>
      <c r="K6" s="35">
        <v>107.36</v>
      </c>
      <c r="L6" s="35">
        <v>82.72</v>
      </c>
      <c r="M6" s="35">
        <v>63.36</v>
      </c>
      <c r="N6" s="35">
        <v>24.64</v>
      </c>
      <c r="O6" s="35">
        <v>160.16</v>
      </c>
      <c r="P6" s="35">
        <v>160.16</v>
      </c>
      <c r="Q6" s="35">
        <v>5.28</v>
      </c>
      <c r="R6" s="35">
        <v>0</v>
      </c>
      <c r="S6" s="35">
        <v>10.56</v>
      </c>
    </row>
    <row r="9" spans="1:19" x14ac:dyDescent="0.3">
      <c r="A9" s="77" t="s">
        <v>199</v>
      </c>
    </row>
    <row r="10" spans="1:19" x14ac:dyDescent="0.3">
      <c r="A10" s="10" t="s">
        <v>253</v>
      </c>
    </row>
    <row r="12" spans="1:19" ht="49.5" x14ac:dyDescent="0.3">
      <c r="A12" s="79"/>
      <c r="B12" s="80" t="s">
        <v>230</v>
      </c>
      <c r="C12" s="80" t="s">
        <v>231</v>
      </c>
      <c r="D12" s="80" t="s">
        <v>232</v>
      </c>
      <c r="E12" s="80" t="s">
        <v>233</v>
      </c>
      <c r="F12" s="80" t="s">
        <v>234</v>
      </c>
      <c r="G12" s="81" t="s">
        <v>235</v>
      </c>
      <c r="H12" s="81" t="s">
        <v>236</v>
      </c>
      <c r="I12" s="81" t="s">
        <v>237</v>
      </c>
      <c r="J12" s="81" t="s">
        <v>238</v>
      </c>
      <c r="K12" s="81" t="s">
        <v>239</v>
      </c>
      <c r="L12" s="81" t="s">
        <v>240</v>
      </c>
      <c r="M12" s="81" t="s">
        <v>241</v>
      </c>
      <c r="N12" s="81" t="s">
        <v>242</v>
      </c>
      <c r="O12" s="81" t="s">
        <v>243</v>
      </c>
      <c r="P12" s="81" t="s">
        <v>244</v>
      </c>
      <c r="Q12" s="81" t="s">
        <v>245</v>
      </c>
      <c r="R12" s="81" t="s">
        <v>246</v>
      </c>
      <c r="S12" s="81" t="s">
        <v>247</v>
      </c>
    </row>
    <row r="13" spans="1:19" x14ac:dyDescent="0.3">
      <c r="A13" s="82" t="s">
        <v>250</v>
      </c>
      <c r="B13" s="83">
        <v>4.3879850311337449</v>
      </c>
      <c r="C13" s="83">
        <v>3.7889674560781037</v>
      </c>
      <c r="D13" s="83">
        <v>4.0196617348999384</v>
      </c>
      <c r="E13" s="83">
        <v>0.67953864942281872</v>
      </c>
      <c r="F13" s="83">
        <v>0.20576197002462063</v>
      </c>
      <c r="G13" s="83">
        <v>1.6638764196058249</v>
      </c>
      <c r="H13" s="83">
        <v>1.5874025977588189</v>
      </c>
      <c r="I13" s="83">
        <v>0.89077192066733379</v>
      </c>
      <c r="J13" s="83">
        <v>1.8580080752445052</v>
      </c>
      <c r="K13" s="83">
        <v>1.2833517389815581</v>
      </c>
      <c r="L13" s="83">
        <v>3.3944271943602904</v>
      </c>
      <c r="M13" s="83">
        <v>2.7216016374496634</v>
      </c>
      <c r="N13" s="83">
        <v>1.10033892667285</v>
      </c>
      <c r="O13" s="83">
        <v>8.2715405445326784</v>
      </c>
      <c r="P13" s="83">
        <v>3.7897612586191327</v>
      </c>
      <c r="Q13" s="83">
        <v>4.6822222222222223E-2</v>
      </c>
      <c r="R13" s="83">
        <v>1.1466666666666667E-2</v>
      </c>
      <c r="S13" s="83">
        <v>0.67396292677573721</v>
      </c>
    </row>
    <row r="14" spans="1:19" x14ac:dyDescent="0.3">
      <c r="A14" s="35" t="s">
        <v>251</v>
      </c>
      <c r="B14" s="36">
        <v>3.1785547978602273</v>
      </c>
      <c r="C14" s="36">
        <v>4.267312687171219</v>
      </c>
      <c r="D14" s="36">
        <v>4.6435197144434399</v>
      </c>
      <c r="E14" s="36">
        <v>0.4373864872811023</v>
      </c>
      <c r="F14" s="36">
        <v>0.21733405879576945</v>
      </c>
      <c r="G14" s="36">
        <v>2.8083027930546587</v>
      </c>
      <c r="H14" s="36">
        <v>1.7889839602012421</v>
      </c>
      <c r="I14" s="36">
        <v>0.73179891444115863</v>
      </c>
      <c r="J14" s="36">
        <v>1.4649667779075162</v>
      </c>
      <c r="K14" s="36">
        <v>1.0368717826733442</v>
      </c>
      <c r="L14" s="36">
        <v>2.9941153673623595</v>
      </c>
      <c r="M14" s="36">
        <v>3.0480420959229586</v>
      </c>
      <c r="N14" s="36">
        <v>1.2046811418541774</v>
      </c>
      <c r="O14" s="36">
        <v>4.9036565532948426</v>
      </c>
      <c r="P14" s="36">
        <v>2.7191200978034846</v>
      </c>
      <c r="Q14" s="36">
        <v>0.65142346368715087</v>
      </c>
      <c r="R14" s="36">
        <v>2.2588235294117649E-2</v>
      </c>
      <c r="S14" s="36">
        <v>0.12055278064442154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A25" workbookViewId="0">
      <selection activeCell="B43" sqref="B43"/>
    </sheetView>
  </sheetViews>
  <sheetFormatPr defaultRowHeight="15" x14ac:dyDescent="0.25"/>
  <cols>
    <col min="1" max="1" width="28" customWidth="1"/>
  </cols>
  <sheetData>
    <row r="1" spans="1:14" s="12" customFormat="1" ht="16.5" x14ac:dyDescent="0.3">
      <c r="A1" s="5" t="s">
        <v>216</v>
      </c>
    </row>
    <row r="2" spans="1:14" s="12" customFormat="1" ht="16.5" x14ac:dyDescent="0.3">
      <c r="A2" s="65" t="s">
        <v>217</v>
      </c>
      <c r="N2"/>
    </row>
    <row r="3" spans="1:14" s="12" customFormat="1" ht="16.5" x14ac:dyDescent="0.3">
      <c r="A3" s="8" t="s">
        <v>218</v>
      </c>
    </row>
    <row r="4" spans="1:14" s="12" customFormat="1" ht="16.5" x14ac:dyDescent="0.3">
      <c r="A4" s="46"/>
    </row>
    <row r="5" spans="1:14" s="12" customFormat="1" ht="16.5" x14ac:dyDescent="0.3">
      <c r="A5" s="28"/>
      <c r="B5" s="28">
        <v>2012</v>
      </c>
      <c r="C5" s="28">
        <v>2013</v>
      </c>
      <c r="D5" s="28">
        <v>2014</v>
      </c>
      <c r="E5" s="28">
        <v>2015</v>
      </c>
      <c r="H5" s="45"/>
      <c r="I5" s="45"/>
      <c r="J5" s="45"/>
    </row>
    <row r="6" spans="1:14" s="12" customFormat="1" ht="16.5" x14ac:dyDescent="0.3">
      <c r="A6" s="61" t="s">
        <v>213</v>
      </c>
      <c r="B6" s="62">
        <v>367.91352599999999</v>
      </c>
      <c r="C6" s="62">
        <v>406.15279300000003</v>
      </c>
      <c r="D6" s="62">
        <v>422.41809599999999</v>
      </c>
      <c r="E6" s="62">
        <v>439.88142599999998</v>
      </c>
      <c r="H6" s="17"/>
      <c r="I6" s="17"/>
      <c r="J6" s="17"/>
    </row>
    <row r="7" spans="1:14" s="12" customFormat="1" ht="16.5" x14ac:dyDescent="0.3">
      <c r="A7" s="9" t="s">
        <v>208</v>
      </c>
      <c r="B7" s="64"/>
      <c r="C7" s="64">
        <f>(C6-B6)/B6</f>
        <v>0.10393547477240628</v>
      </c>
      <c r="D7" s="64">
        <f>(D6-C6)/C6</f>
        <v>4.0047251380098126E-2</v>
      </c>
      <c r="E7" s="64">
        <f>(E6-D6)/D6</f>
        <v>4.1341339694878944E-2</v>
      </c>
      <c r="H7" s="17"/>
      <c r="I7" s="17"/>
      <c r="J7" s="17"/>
    </row>
    <row r="8" spans="1:14" s="12" customFormat="1" ht="16.5" x14ac:dyDescent="0.3">
      <c r="A8" s="67" t="s">
        <v>219</v>
      </c>
      <c r="B8" s="66"/>
      <c r="C8" s="66"/>
      <c r="D8" s="66"/>
      <c r="E8" s="66"/>
      <c r="H8" s="17"/>
      <c r="I8" s="17"/>
      <c r="J8" s="17"/>
    </row>
    <row r="9" spans="1:14" s="12" customFormat="1" ht="16.5" x14ac:dyDescent="0.3">
      <c r="B9" s="17"/>
      <c r="C9" s="17"/>
      <c r="D9" s="17"/>
      <c r="E9" s="17"/>
      <c r="F9" s="17"/>
      <c r="G9" s="17"/>
      <c r="H9" s="17"/>
      <c r="I9" s="17"/>
      <c r="J9" s="17"/>
    </row>
    <row r="10" spans="1:14" s="12" customFormat="1" ht="16.5" x14ac:dyDescent="0.3"/>
    <row r="11" spans="1:14" s="12" customFormat="1" ht="16.5" x14ac:dyDescent="0.3">
      <c r="A11" s="5" t="s">
        <v>212</v>
      </c>
      <c r="B11"/>
      <c r="C11"/>
      <c r="D11"/>
      <c r="E11"/>
      <c r="F11"/>
      <c r="G11"/>
    </row>
    <row r="12" spans="1:14" s="12" customFormat="1" ht="16.5" x14ac:dyDescent="0.3">
      <c r="A12" s="65" t="s">
        <v>210</v>
      </c>
      <c r="B12"/>
      <c r="C12"/>
      <c r="D12"/>
      <c r="E12"/>
      <c r="F12"/>
      <c r="G12"/>
    </row>
    <row r="13" spans="1:14" s="12" customFormat="1" ht="16.5" x14ac:dyDescent="0.3">
      <c r="A13" s="8" t="s">
        <v>211</v>
      </c>
      <c r="B13"/>
      <c r="C13"/>
      <c r="D13"/>
      <c r="E13"/>
      <c r="F13"/>
      <c r="G13"/>
    </row>
    <row r="14" spans="1:14" s="12" customFormat="1" ht="16.5" x14ac:dyDescent="0.3">
      <c r="A14"/>
      <c r="B14"/>
      <c r="C14"/>
      <c r="D14"/>
      <c r="E14"/>
      <c r="F14"/>
      <c r="G14"/>
    </row>
    <row r="15" spans="1:14" s="12" customFormat="1" ht="16.5" x14ac:dyDescent="0.3">
      <c r="A15" s="28"/>
      <c r="B15" s="28">
        <v>2010</v>
      </c>
      <c r="C15" s="28">
        <v>2011</v>
      </c>
      <c r="D15" s="28">
        <v>2012</v>
      </c>
      <c r="E15" s="28">
        <v>2013</v>
      </c>
      <c r="F15" s="28">
        <v>2014</v>
      </c>
      <c r="G15" s="28">
        <v>2015</v>
      </c>
      <c r="H15" s="45"/>
      <c r="I15" s="45"/>
      <c r="J15" s="45"/>
      <c r="K15" s="45"/>
    </row>
    <row r="16" spans="1:14" s="12" customFormat="1" ht="16.5" x14ac:dyDescent="0.3">
      <c r="A16" s="61" t="s">
        <v>207</v>
      </c>
      <c r="B16" s="62">
        <v>484189</v>
      </c>
      <c r="C16" s="62">
        <v>534783</v>
      </c>
      <c r="D16" s="62">
        <v>581657</v>
      </c>
      <c r="E16" s="62">
        <v>664550</v>
      </c>
      <c r="F16" s="62">
        <v>730390</v>
      </c>
      <c r="G16" s="62">
        <v>847209</v>
      </c>
      <c r="H16" s="22"/>
      <c r="I16" s="22"/>
      <c r="J16" s="22"/>
      <c r="K16" s="22"/>
    </row>
    <row r="17" spans="1:11" s="12" customFormat="1" ht="16.5" x14ac:dyDescent="0.3">
      <c r="A17" s="9" t="s">
        <v>208</v>
      </c>
      <c r="B17" s="63"/>
      <c r="C17" s="64">
        <v>0.10449225405781627</v>
      </c>
      <c r="D17" s="64">
        <v>8.7650504971175228E-2</v>
      </c>
      <c r="E17" s="64">
        <v>0.1425118239787366</v>
      </c>
      <c r="F17" s="64">
        <v>9.9074561733503874E-2</v>
      </c>
      <c r="G17" s="64">
        <v>0.15994057969030245</v>
      </c>
      <c r="H17" s="22"/>
      <c r="I17" s="22"/>
      <c r="J17" s="22"/>
      <c r="K17" s="22"/>
    </row>
    <row r="18" spans="1:11" s="12" customFormat="1" ht="16.5" x14ac:dyDescent="0.3">
      <c r="A18" s="15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s="12" customFormat="1" ht="16.5" x14ac:dyDescent="0.3">
      <c r="A19" s="15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16.5" x14ac:dyDescent="0.3">
      <c r="A20" s="5" t="s">
        <v>209</v>
      </c>
    </row>
    <row r="21" spans="1:11" ht="16.5" x14ac:dyDescent="0.3">
      <c r="A21" s="65" t="s">
        <v>210</v>
      </c>
    </row>
    <row r="22" spans="1:11" ht="16.5" x14ac:dyDescent="0.3">
      <c r="A22" s="8" t="s">
        <v>211</v>
      </c>
    </row>
    <row r="24" spans="1:11" ht="16.5" x14ac:dyDescent="0.25">
      <c r="A24" s="28"/>
      <c r="B24" s="28">
        <v>2010</v>
      </c>
      <c r="C24" s="28">
        <v>2011</v>
      </c>
      <c r="D24" s="28">
        <v>2012</v>
      </c>
      <c r="E24" s="28">
        <v>2013</v>
      </c>
      <c r="F24" s="28">
        <v>2014</v>
      </c>
      <c r="G24" s="28">
        <v>2015</v>
      </c>
    </row>
    <row r="25" spans="1:11" ht="16.5" x14ac:dyDescent="0.3">
      <c r="A25" s="61" t="s">
        <v>207</v>
      </c>
      <c r="B25" s="62">
        <v>180390</v>
      </c>
      <c r="C25" s="62">
        <v>187420</v>
      </c>
      <c r="D25" s="62">
        <v>220966</v>
      </c>
      <c r="E25" s="62">
        <v>250501</v>
      </c>
      <c r="F25" s="62">
        <v>279562</v>
      </c>
      <c r="G25" s="62">
        <v>307935</v>
      </c>
    </row>
    <row r="26" spans="1:11" ht="16.5" x14ac:dyDescent="0.3">
      <c r="A26" s="9" t="s">
        <v>208</v>
      </c>
      <c r="B26" s="63"/>
      <c r="C26" s="64">
        <v>3.8971118132934197E-2</v>
      </c>
      <c r="D26" s="64">
        <v>0.17898836837050475</v>
      </c>
      <c r="E26" s="64">
        <v>0.1336630974901116</v>
      </c>
      <c r="F26" s="64">
        <v>0.1160115129280921</v>
      </c>
      <c r="G26" s="64">
        <v>0.10149090362781781</v>
      </c>
    </row>
    <row r="29" spans="1:11" ht="16.5" x14ac:dyDescent="0.3">
      <c r="A29" s="5" t="s">
        <v>214</v>
      </c>
    </row>
    <row r="30" spans="1:11" ht="16.5" x14ac:dyDescent="0.3">
      <c r="A30" s="65" t="s">
        <v>262</v>
      </c>
    </row>
    <row r="31" spans="1:11" ht="16.5" x14ac:dyDescent="0.3">
      <c r="A31" s="68"/>
    </row>
    <row r="32" spans="1:11" ht="16.5" x14ac:dyDescent="0.25">
      <c r="A32" s="74" t="s">
        <v>227</v>
      </c>
      <c r="B32" s="75" t="s">
        <v>228</v>
      </c>
    </row>
    <row r="33" spans="1:2" ht="16.5" x14ac:dyDescent="0.3">
      <c r="A33" s="61" t="s">
        <v>220</v>
      </c>
      <c r="B33" s="70">
        <v>97.573899420000018</v>
      </c>
    </row>
    <row r="34" spans="1:2" ht="16.5" x14ac:dyDescent="0.3">
      <c r="A34" s="41" t="s">
        <v>221</v>
      </c>
      <c r="B34" s="71">
        <v>45.912696730000008</v>
      </c>
    </row>
    <row r="35" spans="1:2" ht="16.5" x14ac:dyDescent="0.3">
      <c r="A35" s="41" t="s">
        <v>222</v>
      </c>
      <c r="B35" s="71">
        <v>38.393392969999972</v>
      </c>
    </row>
    <row r="36" spans="1:2" ht="16.5" x14ac:dyDescent="0.3">
      <c r="A36" s="41" t="s">
        <v>229</v>
      </c>
      <c r="B36" s="71">
        <v>33.310010929999997</v>
      </c>
    </row>
    <row r="37" spans="1:2" ht="16.5" x14ac:dyDescent="0.3">
      <c r="A37" s="41" t="s">
        <v>223</v>
      </c>
      <c r="B37" s="71">
        <v>31.625749750000008</v>
      </c>
    </row>
    <row r="38" spans="1:2" ht="16.5" x14ac:dyDescent="0.3">
      <c r="A38" s="41" t="s">
        <v>224</v>
      </c>
      <c r="B38" s="71">
        <v>20.147794710000003</v>
      </c>
    </row>
    <row r="39" spans="1:2" ht="16.5" x14ac:dyDescent="0.3">
      <c r="A39" s="9" t="s">
        <v>225</v>
      </c>
      <c r="B39" s="72">
        <v>0.63852748000000004</v>
      </c>
    </row>
    <row r="40" spans="1:2" ht="16.5" x14ac:dyDescent="0.3">
      <c r="A40" s="69" t="s">
        <v>226</v>
      </c>
      <c r="B40" s="73">
        <f>SUM(B33:B39)</f>
        <v>267.60207199000001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zoznam</vt:lpstr>
      <vt:lpstr>graf_1_2</vt:lpstr>
      <vt:lpstr>graf_3_4_5_6</vt:lpstr>
      <vt:lpstr>graf_7_8</vt:lpstr>
      <vt:lpstr>graf_9_10</vt:lpstr>
      <vt:lpstr>graf_11_12</vt:lpstr>
      <vt:lpstr>graf_13_14_15_16</vt:lpstr>
      <vt:lpstr>graf_17_18</vt:lpstr>
      <vt:lpstr>graf_19_20_21_22</vt:lpstr>
      <vt:lpstr>graf_23_24</vt:lpstr>
      <vt:lpstr>graf_25_26_27_28</vt:lpstr>
      <vt:lpstr>graf_29_30</vt:lpstr>
      <vt:lpstr>graf_31_32_33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2016-08-05T05:40:31Z</dcterms:created>
  <dcterms:modified xsi:type="dcterms:W3CDTF">2016-10-04T13:26:54Z</dcterms:modified>
</cp:coreProperties>
</file>