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FP_NEW\4_STRUKTURAL\4_6_Projekty\Brain Gain- KIKA\Staz Sacherova 2017\excel\"/>
    </mc:Choice>
  </mc:AlternateContent>
  <bookViews>
    <workbookView xWindow="0" yWindow="0" windowWidth="23040" windowHeight="10848" firstSheet="5" activeTab="10"/>
  </bookViews>
  <sheets>
    <sheet name="Pocet obyvatelov " sheetId="1" r:id="rId1"/>
    <sheet name="Migracne saldo" sheetId="2" r:id="rId2"/>
    <sheet name="prichody a odchody podla povodu" sheetId="3" r:id="rId3"/>
    <sheet name="rozne udaje o cudzincoch" sheetId="4" r:id="rId4"/>
    <sheet name="pracujuci cudzinci" sheetId="5" r:id="rId5"/>
    <sheet name="medzinarodne porovnanie" sheetId="6" r:id="rId6"/>
    <sheet name="vekovy profil" sheetId="7" r:id="rId7"/>
    <sheet name="RRZ vplyv na saldo" sheetId="8" r:id="rId8"/>
    <sheet name="okresy" sheetId="9" r:id="rId9"/>
    <sheet name="platy" sheetId="10" r:id="rId10"/>
    <sheet name="dĺžka pobytu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tn1" localSheetId="3">'rozne udaje o cudzincoch'!$A$10</definedName>
    <definedName name="_ftnref1" localSheetId="3">'rozne udaje o cudzincoch'!$D$7</definedName>
    <definedName name="_Ref490132474" localSheetId="8">okresy!$A$1</definedName>
  </definedNames>
  <calcPr calcId="152511" calcMode="manual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D15" i="3"/>
  <c r="E15" i="3"/>
  <c r="E17" i="3" s="1"/>
  <c r="F15" i="3"/>
  <c r="F17" i="3" s="1"/>
  <c r="G15" i="3"/>
  <c r="H15" i="3"/>
  <c r="I15" i="3"/>
  <c r="C16" i="3"/>
  <c r="D16" i="3"/>
  <c r="E16" i="3"/>
  <c r="F16" i="3"/>
  <c r="G16" i="3"/>
  <c r="H16" i="3"/>
  <c r="I16" i="3"/>
  <c r="I17" i="3"/>
  <c r="B15" i="3"/>
  <c r="B16" i="3"/>
  <c r="B17" i="3" l="1"/>
  <c r="H17" i="3"/>
  <c r="D17" i="3"/>
  <c r="G17" i="3"/>
  <c r="C17" i="3"/>
  <c r="E243" i="8"/>
  <c r="F243" i="8" s="1"/>
  <c r="G243" i="8" s="1"/>
  <c r="H243" i="8" s="1"/>
  <c r="I243" i="8" s="1"/>
  <c r="J243" i="8" s="1"/>
  <c r="K243" i="8" s="1"/>
  <c r="L243" i="8" s="1"/>
  <c r="M243" i="8" s="1"/>
  <c r="N243" i="8" s="1"/>
  <c r="O243" i="8" s="1"/>
  <c r="P243" i="8" s="1"/>
  <c r="Q243" i="8" s="1"/>
  <c r="R243" i="8" s="1"/>
  <c r="S243" i="8" s="1"/>
  <c r="T243" i="8" s="1"/>
  <c r="U243" i="8" s="1"/>
  <c r="V243" i="8" s="1"/>
  <c r="W243" i="8" s="1"/>
  <c r="X243" i="8" s="1"/>
  <c r="Y243" i="8" s="1"/>
  <c r="Z243" i="8" s="1"/>
  <c r="AA243" i="8" s="1"/>
  <c r="AB243" i="8" s="1"/>
  <c r="AC243" i="8" s="1"/>
  <c r="AD243" i="8" s="1"/>
  <c r="AE243" i="8" s="1"/>
  <c r="AF243" i="8" s="1"/>
  <c r="AG243" i="8" s="1"/>
  <c r="AH243" i="8" s="1"/>
  <c r="AI243" i="8" s="1"/>
  <c r="AJ243" i="8" s="1"/>
  <c r="AK243" i="8" s="1"/>
  <c r="AL243" i="8" s="1"/>
  <c r="AM243" i="8" s="1"/>
  <c r="AN243" i="8" s="1"/>
  <c r="AO243" i="8" s="1"/>
  <c r="AP243" i="8" s="1"/>
  <c r="AQ243" i="8" s="1"/>
  <c r="AR243" i="8" s="1"/>
  <c r="AS243" i="8" s="1"/>
  <c r="AT243" i="8" s="1"/>
  <c r="AU243" i="8" s="1"/>
  <c r="AV243" i="8" s="1"/>
  <c r="AW243" i="8" s="1"/>
  <c r="AX243" i="8" s="1"/>
  <c r="AY243" i="8" s="1"/>
  <c r="AZ243" i="8" s="1"/>
  <c r="BA243" i="8" s="1"/>
  <c r="BB243" i="8" s="1"/>
  <c r="BC243" i="8" s="1"/>
  <c r="BD243" i="8" s="1"/>
  <c r="BE243" i="8" s="1"/>
  <c r="BF243" i="8" s="1"/>
  <c r="BG243" i="8" s="1"/>
  <c r="BH243" i="8" s="1"/>
  <c r="BI243" i="8" s="1"/>
  <c r="BJ243" i="8" s="1"/>
  <c r="BK243" i="8" s="1"/>
  <c r="BL243" i="8" s="1"/>
  <c r="BM243" i="8" s="1"/>
  <c r="BN243" i="8" s="1"/>
  <c r="BO243" i="8" s="1"/>
  <c r="BP243" i="8" s="1"/>
  <c r="BQ243" i="8" s="1"/>
  <c r="BR243" i="8" s="1"/>
  <c r="BS243" i="8" s="1"/>
  <c r="BT243" i="8" s="1"/>
  <c r="BU243" i="8" s="1"/>
  <c r="BV243" i="8" s="1"/>
  <c r="BW243" i="8" s="1"/>
  <c r="BX243" i="8" s="1"/>
  <c r="BY243" i="8" s="1"/>
  <c r="BZ243" i="8" s="1"/>
  <c r="CA243" i="8" s="1"/>
  <c r="CB243" i="8" s="1"/>
  <c r="CC243" i="8" s="1"/>
  <c r="CD243" i="8" s="1"/>
  <c r="CE243" i="8" s="1"/>
  <c r="CF243" i="8" s="1"/>
  <c r="CG243" i="8" s="1"/>
  <c r="CH243" i="8" s="1"/>
  <c r="CI243" i="8" s="1"/>
  <c r="CJ243" i="8" s="1"/>
  <c r="CK243" i="8" s="1"/>
  <c r="CL243" i="8" s="1"/>
  <c r="CM243" i="8" s="1"/>
  <c r="CN243" i="8" s="1"/>
  <c r="CO243" i="8" s="1"/>
  <c r="CP243" i="8" s="1"/>
  <c r="CQ243" i="8" s="1"/>
  <c r="CR243" i="8" s="1"/>
  <c r="CS243" i="8" s="1"/>
  <c r="CT243" i="8" s="1"/>
  <c r="CU243" i="8" s="1"/>
  <c r="CV243" i="8" s="1"/>
  <c r="CW243" i="8" s="1"/>
  <c r="CX243" i="8" s="1"/>
  <c r="CY243" i="8" s="1"/>
  <c r="CZ243" i="8" s="1"/>
  <c r="DA243" i="8" s="1"/>
  <c r="DB243" i="8" s="1"/>
  <c r="DC243" i="8" s="1"/>
  <c r="DD243" i="8" s="1"/>
  <c r="DE243" i="8" s="1"/>
  <c r="DF243" i="8" s="1"/>
  <c r="DG243" i="8" s="1"/>
  <c r="DH243" i="8" s="1"/>
  <c r="DI243" i="8" s="1"/>
  <c r="DJ243" i="8" s="1"/>
  <c r="DK243" i="8" s="1"/>
  <c r="DL243" i="8" s="1"/>
  <c r="DM243" i="8" s="1"/>
  <c r="DN243" i="8" s="1"/>
  <c r="DO243" i="8" s="1"/>
  <c r="DP243" i="8" s="1"/>
  <c r="DQ243" i="8" s="1"/>
  <c r="DR243" i="8" s="1"/>
  <c r="DS243" i="8" s="1"/>
  <c r="DT243" i="8" s="1"/>
  <c r="DU243" i="8" s="1"/>
  <c r="DV243" i="8" s="1"/>
  <c r="DW243" i="8" s="1"/>
  <c r="DX243" i="8" s="1"/>
  <c r="DY243" i="8" s="1"/>
  <c r="DZ243" i="8" s="1"/>
  <c r="EA243" i="8" s="1"/>
  <c r="EB243" i="8" s="1"/>
  <c r="EC243" i="8" s="1"/>
  <c r="ED243" i="8" s="1"/>
  <c r="EE243" i="8" s="1"/>
  <c r="EF243" i="8" s="1"/>
  <c r="EG243" i="8" s="1"/>
  <c r="EH243" i="8" s="1"/>
  <c r="EI243" i="8" s="1"/>
  <c r="EJ243" i="8" s="1"/>
</calcChain>
</file>

<file path=xl/sharedStrings.xml><?xml version="1.0" encoding="utf-8"?>
<sst xmlns="http://schemas.openxmlformats.org/spreadsheetml/2006/main" count="180" uniqueCount="167">
  <si>
    <t>Počet registrovaných k 31. 12. podľa CRP</t>
  </si>
  <si>
    <t>Počet registrovaných aspoň 1 deň podľa CRP</t>
  </si>
  <si>
    <t>Počet registrovaných k 31. 12. podľa Infostatu</t>
  </si>
  <si>
    <t>Cudzinci</t>
  </si>
  <si>
    <t>Slováci</t>
  </si>
  <si>
    <t>Prichádzajúci (1)</t>
  </si>
  <si>
    <t>Odchádzajúci (-1)</t>
  </si>
  <si>
    <t>Čistá zmena</t>
  </si>
  <si>
    <t>Tabuľka: Príchody a odchody podľa krajiny pôvodu</t>
  </si>
  <si>
    <t>Rok</t>
  </si>
  <si>
    <t>Vracajúci sa slováci</t>
  </si>
  <si>
    <t>prichádzajúci z EÚ</t>
  </si>
  <si>
    <t>prichádzajúci mimo EÚ</t>
  </si>
  <si>
    <t>Odchádzajúci slováci</t>
  </si>
  <si>
    <t>Odchádzajúci cudzinci z pôvodom v EÚ</t>
  </si>
  <si>
    <t>Odchádzajúci cudzinci z pôvodom mimo EÚ</t>
  </si>
  <si>
    <t>Tabuľka: Počet cudzincov podľa rôznych zdrojov</t>
  </si>
  <si>
    <t>Zdroj:</t>
  </si>
  <si>
    <t>Počet cudzincov (tisíce)</t>
  </si>
  <si>
    <t>Dátum</t>
  </si>
  <si>
    <t>Poznámka</t>
  </si>
  <si>
    <t>OECD</t>
  </si>
  <si>
    <t>vypočítané z % populácie narodenej v zahraničí</t>
  </si>
  <si>
    <t>RFO</t>
  </si>
  <si>
    <t>2017, 29.9</t>
  </si>
  <si>
    <t>cudzinci prihlásený na pobyt a azylanti</t>
  </si>
  <si>
    <t>Ročenka MV SR</t>
  </si>
  <si>
    <t>2017, 30.6</t>
  </si>
  <si>
    <t>Podľa štatistickej ročenky MV SR dostupnej tu</t>
  </si>
  <si>
    <t>CRP+RFO</t>
  </si>
  <si>
    <t>2016, 31.12</t>
  </si>
  <si>
    <t>Tí,  ktorí mali zdravotné poistenie k 31.12.2016</t>
  </si>
  <si>
    <t>2017, 31.12</t>
  </si>
  <si>
    <t>Tí,  ktorí mali zdravotné poistenie k 31.12.2017[1]</t>
  </si>
  <si>
    <t>[1] V prípade údaju za rok 2017 ide o expertný odhad, ktorý vychádza z údajov k 30.9.2017 a predpokladá pokračovanie dynamiky vývoja z roka 2017 aj v poslednom štvrťroku. K 30.9. evidujeme 74 tisíc cudzincov.</t>
  </si>
  <si>
    <t>Tabuľka: Počet pracujúcich cudzincov, podľa rôznych zdrojov, tisíce</t>
  </si>
  <si>
    <t>Podľa ÚPSVaR, stav ku 31.12.</t>
  </si>
  <si>
    <t>Podľa SP, iba trvalý pracovný pomer, december</t>
  </si>
  <si>
    <t>Podľa SP, aj dohody a SZČO, december</t>
  </si>
  <si>
    <t>EU15</t>
  </si>
  <si>
    <t>EE</t>
  </si>
  <si>
    <t>CZ</t>
  </si>
  <si>
    <t>HU</t>
  </si>
  <si>
    <t>PL</t>
  </si>
  <si>
    <t>SK</t>
  </si>
  <si>
    <t>Podiel prichádzajúcich cudzincov na populácii pre vybrané krajiny OECD (v %, 2015)</t>
  </si>
  <si>
    <t>muži</t>
  </si>
  <si>
    <t>ženy</t>
  </si>
  <si>
    <t>spolu</t>
  </si>
  <si>
    <t>saldo VS p.c.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</si>
  <si>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</si>
  <si>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</si>
  <si>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</si>
  <si>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</si>
  <si>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</si>
  <si>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</si>
  <si>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</si>
  <si>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</si>
  <si>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</si>
  <si>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</si>
  <si>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</si>
  <si>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</si>
  <si>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</si>
  <si>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</si>
  <si>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</si>
  <si>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</si>
  <si>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</si>
  <si>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</si>
  <si>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</si>
  <si>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</si>
  <si>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</si>
  <si>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</si>
  <si>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</si>
  <si>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</si>
  <si>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</si>
  <si>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</si>
  <si>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</si>
  <si>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</si>
  <si>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</si>
  <si>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</si>
  <si>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</si>
  <si>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</si>
  <si>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</si>
  <si>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</si>
  <si>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</si>
  <si>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</si>
  <si>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</si>
  <si>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</si>
  <si>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</si>
  <si>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</si>
  <si>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</si>
  <si>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</si>
  <si>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</si>
  <si>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</si>
  <si>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</si>
  <si>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</si>
  <si>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</si>
  <si>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</si>
  <si>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</si>
  <si>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</si>
  <si>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</si>
  <si>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</si>
  <si>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</si>
  <si>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</si>
  <si>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</si>
  <si>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</si>
  <si>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</si>
  <si>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</si>
  <si>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</si>
  <si>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</si>
  <si>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</si>
  <si>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</si>
  <si>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</si>
  <si>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</si>
  <si>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</si>
  <si>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</si>
  <si>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</si>
  <si>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</si>
  <si>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</si>
  <si>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</si>
  <si>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</si>
  <si>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</si>
  <si>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</si>
  <si>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</si>
  <si>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</si>
  <si>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</si>
  <si>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</si>
  <si>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</si>
  <si>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</si>
  <si>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Okres</t>
  </si>
  <si>
    <t>Kód okresu</t>
  </si>
  <si>
    <t>V rok príchodu</t>
  </si>
  <si>
    <t>Rok po príchode</t>
  </si>
  <si>
    <t>Dva roky po príchode</t>
  </si>
  <si>
    <t>Medián</t>
  </si>
  <si>
    <t>Priemer</t>
  </si>
  <si>
    <t>Percentuálny rozdiel v priemeroch platov prichádzajúcich (cudzinci - Slováci)</t>
  </si>
  <si>
    <t>Percentuálny rozdiel v mediánoch platov prichádzajúcich (cudzinci - Slováci)</t>
  </si>
  <si>
    <t>Podiel prichádzajúcich žijúcich na Slovensku jeden až tri roky po príchode (v %)</t>
  </si>
  <si>
    <t xml:space="preserve">1 rok </t>
  </si>
  <si>
    <t>2 roky</t>
  </si>
  <si>
    <t>3 roky</t>
  </si>
  <si>
    <t>2010-2016</t>
  </si>
  <si>
    <t>Nezamestnanosťv okrese 2016</t>
  </si>
  <si>
    <t xml:space="preserve">  zdroj: RRZ</t>
  </si>
  <si>
    <t>vek</t>
  </si>
  <si>
    <t>Ročný príspevok jednotlivcov k saldu verejných financií podľa veku (v eur, 2016)</t>
  </si>
  <si>
    <t>Vek</t>
  </si>
  <si>
    <t xml:space="preserve">Vekový profil migračného salda (prichádzajúci-odchádzajúci, v % obyvateľov)  </t>
  </si>
  <si>
    <t xml:space="preserve">                      Zdroj: IFP podľa OECD a ŠUSR</t>
  </si>
  <si>
    <t xml:space="preserve">                                         Zdroj: uvedené v tabuľke</t>
  </si>
  <si>
    <t xml:space="preserve">Migračné saldo podľa údajov zdravotného poistenia (v tis. osôb) </t>
  </si>
  <si>
    <t>Počet obyvateľov a zdravotne poistených SR</t>
  </si>
  <si>
    <t>-</t>
  </si>
  <si>
    <t>Rozmiestnenie vracajúcich sa Slovákov a cudzincov na základe miesta zamestnania v rok príchodu</t>
  </si>
  <si>
    <t>Čistá zmena spôsobená migráciou (podľa pôvodu, v tis. osôb)</t>
  </si>
  <si>
    <t xml:space="preserve">Slováci </t>
  </si>
  <si>
    <t>Spolu</t>
  </si>
  <si>
    <t xml:space="preserve">         Zdroj: IFP podľa Centrálneho registra poistencov a ŠUSR </t>
  </si>
  <si>
    <t xml:space="preserve">   Zdroj: Centrálny register poistencov</t>
  </si>
  <si>
    <t xml:space="preserve">    Zdroj: IFP podľa Centrálny register poistencov a register fyzockých osôb</t>
  </si>
  <si>
    <t xml:space="preserve">               Zdroj: Sociálna poisťovňa, Register fyzických osôb a Centrálny register poistencov</t>
  </si>
  <si>
    <t xml:space="preserve">       Zdroj: Centrálny register poistencov a ŠUSR</t>
  </si>
  <si>
    <t>Dostupné online na http://www.rozpoctovarada.sk/download2/data_2017_udrzatelnost_01.xlsx</t>
  </si>
  <si>
    <t>Zdroj: Sociálna poisťovňa, register fyzických osôb a centrálny register poistencov</t>
  </si>
  <si>
    <t>Zdroj: IFP podľa Sociálnej Poisťovne a Centrálneho registra poistencov</t>
  </si>
  <si>
    <t xml:space="preserve">                    Zdroj: IFP podľa Centrálneho registra poistencov a registra fyzických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</si>
</sst>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\ _€_-;\-* #,##0.0\ _€_-;_-* &quot;-&quot;??\ _€_-;_-@_-"/>
    <numFmt numFmtId="166" formatCode="#,##0.0"/>
    <numFmt numFmtId="167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2C9ADC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i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2C9ADC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u/>
      <sz val="11"/>
      <color theme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9" fillId="0" borderId="0" xfId="0" applyFont="1"/>
    <xf numFmtId="0" fontId="4" fillId="0" borderId="1" xfId="0" applyFont="1" applyBorder="1" applyAlignment="1">
      <alignment horizontal="center"/>
    </xf>
    <xf numFmtId="167" fontId="4" fillId="0" borderId="0" xfId="0" applyNumberFormat="1" applyFont="1"/>
    <xf numFmtId="167" fontId="4" fillId="0" borderId="1" xfId="0" applyNumberFormat="1" applyFont="1" applyBorder="1"/>
    <xf numFmtId="0" fontId="4" fillId="0" borderId="3" xfId="0" applyFont="1" applyBorder="1"/>
    <xf numFmtId="0" fontId="4" fillId="0" borderId="2" xfId="0" applyFont="1" applyBorder="1"/>
    <xf numFmtId="2" fontId="4" fillId="0" borderId="0" xfId="0" applyNumberFormat="1" applyFont="1" applyAlignment="1">
      <alignment horizontal="center"/>
    </xf>
    <xf numFmtId="1" fontId="4" fillId="0" borderId="2" xfId="0" applyNumberFormat="1" applyFont="1" applyBorder="1"/>
    <xf numFmtId="167" fontId="4" fillId="0" borderId="2" xfId="0" applyNumberFormat="1" applyFont="1" applyBorder="1"/>
    <xf numFmtId="0" fontId="10" fillId="0" borderId="0" xfId="3" applyFont="1"/>
    <xf numFmtId="166" fontId="10" fillId="0" borderId="0" xfId="3" applyNumberFormat="1" applyFont="1" applyAlignment="1"/>
    <xf numFmtId="3" fontId="10" fillId="0" borderId="0" xfId="3" applyNumberFormat="1" applyFont="1"/>
    <xf numFmtId="3" fontId="10" fillId="0" borderId="0" xfId="3" applyNumberFormat="1" applyFont="1" applyAlignment="1"/>
    <xf numFmtId="3" fontId="11" fillId="0" borderId="0" xfId="3" applyNumberFormat="1" applyFont="1" applyFill="1" applyAlignment="1">
      <alignment horizontal="center" vertical="center"/>
    </xf>
    <xf numFmtId="3" fontId="10" fillId="0" borderId="0" xfId="3" applyNumberFormat="1" applyFont="1" applyFill="1"/>
    <xf numFmtId="0" fontId="4" fillId="0" borderId="0" xfId="3" applyFont="1"/>
    <xf numFmtId="3" fontId="4" fillId="0" borderId="0" xfId="3" applyNumberFormat="1" applyFont="1"/>
    <xf numFmtId="166" fontId="4" fillId="0" borderId="0" xfId="3" applyNumberFormat="1" applyFont="1" applyAlignment="1"/>
    <xf numFmtId="166" fontId="4" fillId="0" borderId="0" xfId="3" applyNumberFormat="1" applyFont="1"/>
    <xf numFmtId="3" fontId="12" fillId="2" borderId="0" xfId="3" applyNumberFormat="1" applyFont="1" applyFill="1"/>
    <xf numFmtId="3" fontId="10" fillId="0" borderId="1" xfId="3" applyNumberFormat="1" applyFont="1" applyBorder="1"/>
    <xf numFmtId="3" fontId="10" fillId="0" borderId="1" xfId="3" applyNumberFormat="1" applyFont="1" applyBorder="1" applyAlignment="1"/>
    <xf numFmtId="3" fontId="9" fillId="0" borderId="0" xfId="3" applyNumberFormat="1" applyFont="1"/>
    <xf numFmtId="0" fontId="10" fillId="0" borderId="1" xfId="3" applyFont="1" applyBorder="1"/>
    <xf numFmtId="10" fontId="4" fillId="0" borderId="0" xfId="0" applyNumberFormat="1" applyFont="1"/>
    <xf numFmtId="0" fontId="4" fillId="0" borderId="4" xfId="0" applyFont="1" applyBorder="1"/>
    <xf numFmtId="10" fontId="4" fillId="0" borderId="0" xfId="1" applyNumberFormat="1" applyFont="1"/>
    <xf numFmtId="1" fontId="4" fillId="0" borderId="0" xfId="1" applyNumberFormat="1" applyFont="1"/>
    <xf numFmtId="1" fontId="4" fillId="0" borderId="0" xfId="0" applyNumberFormat="1" applyFont="1"/>
    <xf numFmtId="10" fontId="4" fillId="0" borderId="1" xfId="1" applyNumberFormat="1" applyFont="1" applyBorder="1"/>
    <xf numFmtId="0" fontId="13" fillId="0" borderId="0" xfId="0" applyFont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" fontId="4" fillId="0" borderId="1" xfId="0" applyNumberFormat="1" applyFont="1" applyBorder="1"/>
    <xf numFmtId="164" fontId="4" fillId="0" borderId="0" xfId="0" applyNumberFormat="1" applyFont="1"/>
    <xf numFmtId="164" fontId="4" fillId="0" borderId="1" xfId="0" applyNumberFormat="1" applyFont="1" applyBorder="1"/>
    <xf numFmtId="0" fontId="4" fillId="0" borderId="1" xfId="0" applyFont="1" applyFill="1" applyBorder="1"/>
    <xf numFmtId="0" fontId="15" fillId="0" borderId="0" xfId="0" applyFont="1"/>
    <xf numFmtId="0" fontId="2" fillId="0" borderId="1" xfId="0" applyFont="1" applyBorder="1" applyAlignment="1">
      <alignment vertical="center" wrapText="1"/>
    </xf>
    <xf numFmtId="0" fontId="4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  <xf numFmtId="0" fontId="16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/>
    <xf numFmtId="1" fontId="4" fillId="0" borderId="0" xfId="0" applyNumberFormat="1" applyFont="1" applyBorder="1"/>
    <xf numFmtId="0" fontId="15" fillId="0" borderId="1" xfId="0" applyFont="1" applyBorder="1"/>
    <xf numFmtId="0" fontId="17" fillId="0" borderId="0" xfId="2" applyFont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4" xfId="0" applyFont="1" applyBorder="1"/>
    <xf numFmtId="0" fontId="4" fillId="0" borderId="5" xfId="0" applyFont="1" applyBorder="1" applyAlignment="1"/>
    <xf numFmtId="0" fontId="9" fillId="0" borderId="5" xfId="0" applyFont="1" applyBorder="1" applyAlignment="1"/>
    <xf numFmtId="0" fontId="4" fillId="0" borderId="5" xfId="0" applyFont="1" applyBorder="1"/>
    <xf numFmtId="0" fontId="9" fillId="0" borderId="0" xfId="3" applyFont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5" xfId="0" applyFont="1" applyBorder="1"/>
  </cellXfs>
  <cellStyles count="8">
    <cellStyle name="Hypertextové prepojenie" xfId="2" builtinId="8"/>
    <cellStyle name="Normal_Tab4" xfId="6"/>
    <cellStyle name="Normálne" xfId="0" builtinId="0"/>
    <cellStyle name="Normálne 2" xfId="5"/>
    <cellStyle name="Normálne 2 2" xfId="3"/>
    <cellStyle name="normální_MIERA1_2" xfId="4"/>
    <cellStyle name="Percentá" xfId="1" builtinId="5"/>
    <cellStyle name="Percentá 2" xfId="7"/>
  </cellStyles>
  <dxfs count="0"/>
  <tableStyles count="0" defaultTableStyle="TableStyleMedium2" defaultPivotStyle="PivotStyleLight16"/>
  <colors>
    <mruColors>
      <color rgb="FF2C9ADC"/>
      <color rgb="FFD6D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932852532835613E-2"/>
          <c:y val="2.4409434218147296E-2"/>
          <c:w val="0.91819511922711794"/>
          <c:h val="0.7997478745863289"/>
        </c:manualLayout>
      </c:layout>
      <c:lineChart>
        <c:grouping val="standard"/>
        <c:varyColors val="0"/>
        <c:ser>
          <c:idx val="3"/>
          <c:order val="0"/>
          <c:tx>
            <c:strRef>
              <c:f>'Pocet obyvatelov '!$A$3</c:f>
              <c:strCache>
                <c:ptCount val="1"/>
                <c:pt idx="0">
                  <c:v>Počet registrovaných k 31. 12. podľa CRP</c:v>
                </c:pt>
              </c:strCache>
            </c:strRef>
          </c:tx>
          <c:spPr>
            <a:ln>
              <a:solidFill>
                <a:srgbClr val="2C9ADC"/>
              </a:solidFill>
            </a:ln>
          </c:spPr>
          <c:marker>
            <c:symbol val="none"/>
          </c:marker>
          <c:cat>
            <c:numRef>
              <c:f>'[2]opravene grafy'!$B$41:$S$41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'Pocet obyvatelov '!$B$3:$S$3</c:f>
              <c:numCache>
                <c:formatCode>#,##0</c:formatCode>
                <c:ptCount val="18"/>
                <c:pt idx="0">
                  <c:v>5412897</c:v>
                </c:pt>
                <c:pt idx="1">
                  <c:v>5412081</c:v>
                </c:pt>
                <c:pt idx="2">
                  <c:v>5410463</c:v>
                </c:pt>
                <c:pt idx="3">
                  <c:v>5409906</c:v>
                </c:pt>
                <c:pt idx="4">
                  <c:v>5323528</c:v>
                </c:pt>
                <c:pt idx="5">
                  <c:v>5238276</c:v>
                </c:pt>
                <c:pt idx="6">
                  <c:v>5210750</c:v>
                </c:pt>
                <c:pt idx="7">
                  <c:v>5193875</c:v>
                </c:pt>
                <c:pt idx="8">
                  <c:v>5187311</c:v>
                </c:pt>
                <c:pt idx="9">
                  <c:v>5196461</c:v>
                </c:pt>
                <c:pt idx="10">
                  <c:v>5193957</c:v>
                </c:pt>
                <c:pt idx="11">
                  <c:v>5182587</c:v>
                </c:pt>
                <c:pt idx="12">
                  <c:v>5171726</c:v>
                </c:pt>
                <c:pt idx="13">
                  <c:v>5157584</c:v>
                </c:pt>
                <c:pt idx="14">
                  <c:v>5149192</c:v>
                </c:pt>
                <c:pt idx="15">
                  <c:v>5149149</c:v>
                </c:pt>
                <c:pt idx="16">
                  <c:v>5139485</c:v>
                </c:pt>
                <c:pt idx="17" formatCode="General">
                  <c:v>5148118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[2]Overview!$A$3</c:f>
              <c:strCache>
                <c:ptCount val="1"/>
                <c:pt idx="0">
                  <c:v>z toho aktivnych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'[2]opravene grafy'!$B$41:$S$41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[2]Overview!$B$3:$X$3</c:f>
            </c:numRef>
          </c:val>
          <c:smooth val="0"/>
        </c:ser>
        <c:ser>
          <c:idx val="0"/>
          <c:order val="2"/>
          <c:tx>
            <c:strRef>
              <c:f>'Pocet obyvatelov '!$A$4</c:f>
              <c:strCache>
                <c:ptCount val="1"/>
                <c:pt idx="0">
                  <c:v>Počet registrovaných aspoň 1 deň podľa CRP</c:v>
                </c:pt>
              </c:strCache>
            </c:strRef>
          </c:tx>
          <c:spPr>
            <a:ln>
              <a:solidFill>
                <a:srgbClr val="D6DCE5"/>
              </a:solidFill>
            </a:ln>
          </c:spPr>
          <c:marker>
            <c:symbol val="none"/>
          </c:marker>
          <c:cat>
            <c:numRef>
              <c:f>'[2]opravene grafy'!$B$41:$S$41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'Pocet obyvatelov '!$B$4:$S$4</c:f>
              <c:numCache>
                <c:formatCode>#,##0</c:formatCode>
                <c:ptCount val="18"/>
                <c:pt idx="0">
                  <c:v>5469233</c:v>
                </c:pt>
                <c:pt idx="1">
                  <c:v>5467463</c:v>
                </c:pt>
                <c:pt idx="2">
                  <c:v>5466091</c:v>
                </c:pt>
                <c:pt idx="3">
                  <c:v>5465311</c:v>
                </c:pt>
                <c:pt idx="4">
                  <c:v>5468017</c:v>
                </c:pt>
                <c:pt idx="5">
                  <c:v>5375373</c:v>
                </c:pt>
                <c:pt idx="6">
                  <c:v>5325772</c:v>
                </c:pt>
                <c:pt idx="7">
                  <c:v>5303391</c:v>
                </c:pt>
                <c:pt idx="8">
                  <c:v>5290760</c:v>
                </c:pt>
                <c:pt idx="9">
                  <c:v>5287825</c:v>
                </c:pt>
                <c:pt idx="10">
                  <c:v>5286630</c:v>
                </c:pt>
                <c:pt idx="11">
                  <c:v>5279309</c:v>
                </c:pt>
                <c:pt idx="12">
                  <c:v>5268179</c:v>
                </c:pt>
                <c:pt idx="13">
                  <c:v>5255132</c:v>
                </c:pt>
                <c:pt idx="14">
                  <c:v>5243089</c:v>
                </c:pt>
                <c:pt idx="15">
                  <c:v>5235268</c:v>
                </c:pt>
                <c:pt idx="16">
                  <c:v>5208793</c:v>
                </c:pt>
                <c:pt idx="17" formatCode="General">
                  <c:v>5258318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'Pocet obyvatelov '!$A$5</c:f>
              <c:strCache>
                <c:ptCount val="1"/>
                <c:pt idx="0">
                  <c:v>Počet registrovaných k 31. 12. podľa Infostatu</c:v>
                </c:pt>
              </c:strCache>
            </c:strRef>
          </c:tx>
          <c:spPr>
            <a:ln w="1905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none"/>
          </c:marker>
          <c:cat>
            <c:numRef>
              <c:f>'[2]opravene grafy'!$B$41:$S$41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'Pocet obyvatelov '!$B$5:$R$5</c:f>
              <c:numCache>
                <c:formatCode>#,##0</c:formatCode>
                <c:ptCount val="17"/>
                <c:pt idx="0">
                  <c:v>5402547</c:v>
                </c:pt>
                <c:pt idx="1">
                  <c:v>5378951</c:v>
                </c:pt>
                <c:pt idx="2">
                  <c:v>5379161</c:v>
                </c:pt>
                <c:pt idx="3">
                  <c:v>5380053</c:v>
                </c:pt>
                <c:pt idx="4">
                  <c:v>5384822</c:v>
                </c:pt>
                <c:pt idx="5">
                  <c:v>5389180</c:v>
                </c:pt>
                <c:pt idx="6">
                  <c:v>5393637</c:v>
                </c:pt>
                <c:pt idx="7">
                  <c:v>5400998</c:v>
                </c:pt>
                <c:pt idx="8">
                  <c:v>5412254</c:v>
                </c:pt>
                <c:pt idx="9">
                  <c:v>5424925</c:v>
                </c:pt>
                <c:pt idx="10">
                  <c:v>5435273</c:v>
                </c:pt>
                <c:pt idx="11">
                  <c:v>5404322</c:v>
                </c:pt>
                <c:pt idx="12">
                  <c:v>5410836</c:v>
                </c:pt>
                <c:pt idx="13">
                  <c:v>5415949</c:v>
                </c:pt>
                <c:pt idx="14">
                  <c:v>5421349</c:v>
                </c:pt>
                <c:pt idx="15">
                  <c:v>5426252</c:v>
                </c:pt>
                <c:pt idx="16">
                  <c:v>5435343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666896"/>
        <c:axId val="128657880"/>
      </c:lineChart>
      <c:catAx>
        <c:axId val="12866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128657880"/>
        <c:crosses val="autoZero"/>
        <c:auto val="1"/>
        <c:lblAlgn val="ctr"/>
        <c:lblOffset val="100"/>
        <c:noMultiLvlLbl val="0"/>
      </c:catAx>
      <c:valAx>
        <c:axId val="128657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128666896"/>
        <c:crosses val="autoZero"/>
        <c:crossBetween val="between"/>
        <c:dispUnits>
          <c:builtInUnit val="millions"/>
        </c:dispUnits>
      </c:valAx>
    </c:plotArea>
    <c:legend>
      <c:legendPos val="l"/>
      <c:layout>
        <c:manualLayout>
          <c:xMode val="edge"/>
          <c:yMode val="edge"/>
          <c:x val="9.7222234190233361E-2"/>
          <c:y val="0.47123870701488385"/>
          <c:w val="0.52630916666666672"/>
          <c:h val="0.2974056401917151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'Migracne saldo'!$A$3</c:f>
              <c:strCache>
                <c:ptCount val="1"/>
                <c:pt idx="0">
                  <c:v>Prichádzajúci (1)</c:v>
                </c:pt>
              </c:strCache>
            </c:strRef>
          </c:tx>
          <c:spPr>
            <a:solidFill>
              <a:srgbClr val="D6DCE5"/>
            </a:solidFill>
            <a:ln>
              <a:solidFill>
                <a:srgbClr val="D6DCE5"/>
              </a:solidFill>
            </a:ln>
          </c:spPr>
          <c:invertIfNegative val="0"/>
          <c:cat>
            <c:numRef>
              <c:f>[1]Overview!$H$1:$X$1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'Migracne saldo'!$B$3:$S$3</c:f>
              <c:numCache>
                <c:formatCode>#,##0</c:formatCode>
                <c:ptCount val="18"/>
                <c:pt idx="0">
                  <c:v>5814</c:v>
                </c:pt>
                <c:pt idx="1">
                  <c:v>4529</c:v>
                </c:pt>
                <c:pt idx="2">
                  <c:v>4338</c:v>
                </c:pt>
                <c:pt idx="3">
                  <c:v>4201</c:v>
                </c:pt>
                <c:pt idx="4">
                  <c:v>6155</c:v>
                </c:pt>
                <c:pt idx="5">
                  <c:v>35818</c:v>
                </c:pt>
                <c:pt idx="6">
                  <c:v>32815</c:v>
                </c:pt>
                <c:pt idx="7">
                  <c:v>42832</c:v>
                </c:pt>
                <c:pt idx="8">
                  <c:v>49341</c:v>
                </c:pt>
                <c:pt idx="9">
                  <c:v>45135</c:v>
                </c:pt>
                <c:pt idx="10">
                  <c:v>38362</c:v>
                </c:pt>
                <c:pt idx="11">
                  <c:v>35687</c:v>
                </c:pt>
                <c:pt idx="12">
                  <c:v>36737</c:v>
                </c:pt>
                <c:pt idx="13">
                  <c:v>35949</c:v>
                </c:pt>
                <c:pt idx="14">
                  <c:v>40441</c:v>
                </c:pt>
                <c:pt idx="15">
                  <c:v>43645</c:v>
                </c:pt>
                <c:pt idx="16">
                  <c:v>47660</c:v>
                </c:pt>
                <c:pt idx="17" formatCode="0">
                  <c:v>54446</c:v>
                </c:pt>
              </c:numCache>
            </c:numRef>
          </c:val>
        </c:ser>
        <c:ser>
          <c:idx val="2"/>
          <c:order val="1"/>
          <c:tx>
            <c:strRef>
              <c:f>'Migracne saldo'!$A$4</c:f>
              <c:strCache>
                <c:ptCount val="1"/>
                <c:pt idx="0">
                  <c:v>Odchádzajúci (-1)</c:v>
                </c:pt>
              </c:strCache>
            </c:strRef>
          </c:tx>
          <c:spPr>
            <a:solidFill>
              <a:srgbClr val="2C9ADC"/>
            </a:solidFill>
            <a:ln>
              <a:solidFill>
                <a:srgbClr val="2C9ADC"/>
              </a:solidFill>
            </a:ln>
          </c:spPr>
          <c:invertIfNegative val="0"/>
          <c:cat>
            <c:numRef>
              <c:f>[1]Overview!$H$1:$X$1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'Migracne saldo'!$B$4:$S$4</c:f>
              <c:numCache>
                <c:formatCode>#,##0</c:formatCode>
                <c:ptCount val="18"/>
                <c:pt idx="0">
                  <c:v>6641</c:v>
                </c:pt>
                <c:pt idx="1">
                  <c:v>5588</c:v>
                </c:pt>
                <c:pt idx="2">
                  <c:v>4447</c:v>
                </c:pt>
                <c:pt idx="3">
                  <c:v>3906</c:v>
                </c:pt>
                <c:pt idx="4">
                  <c:v>93516</c:v>
                </c:pt>
                <c:pt idx="5">
                  <c:v>125751</c:v>
                </c:pt>
                <c:pt idx="6">
                  <c:v>59522</c:v>
                </c:pt>
                <c:pt idx="7">
                  <c:v>56884</c:v>
                </c:pt>
                <c:pt idx="8">
                  <c:v>55815</c:v>
                </c:pt>
                <c:pt idx="9">
                  <c:v>37246</c:v>
                </c:pt>
                <c:pt idx="10">
                  <c:v>46292</c:v>
                </c:pt>
                <c:pt idx="11">
                  <c:v>49789</c:v>
                </c:pt>
                <c:pt idx="12">
                  <c:v>50836</c:v>
                </c:pt>
                <c:pt idx="13">
                  <c:v>53122</c:v>
                </c:pt>
                <c:pt idx="14">
                  <c:v>52742</c:v>
                </c:pt>
                <c:pt idx="15">
                  <c:v>51029</c:v>
                </c:pt>
                <c:pt idx="16">
                  <c:v>41837</c:v>
                </c:pt>
                <c:pt idx="17" formatCode="0">
                  <c:v>39861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317416"/>
        <c:axId val="534318984"/>
      </c:barChart>
      <c:lineChart>
        <c:grouping val="standard"/>
        <c:varyColors val="0"/>
        <c:ser>
          <c:idx val="1"/>
          <c:order val="2"/>
          <c:tx>
            <c:strRef>
              <c:f>'Migracne saldo'!$A$5</c:f>
              <c:strCache>
                <c:ptCount val="1"/>
                <c:pt idx="0">
                  <c:v>Čistá zmena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'Migracne saldo'!$B$5:$S$5</c:f>
              <c:numCache>
                <c:formatCode>#,##0</c:formatCode>
                <c:ptCount val="18"/>
                <c:pt idx="0">
                  <c:v>-827</c:v>
                </c:pt>
                <c:pt idx="1">
                  <c:v>-1059</c:v>
                </c:pt>
                <c:pt idx="2">
                  <c:v>-109</c:v>
                </c:pt>
                <c:pt idx="3">
                  <c:v>295</c:v>
                </c:pt>
                <c:pt idx="4">
                  <c:v>-87361</c:v>
                </c:pt>
                <c:pt idx="5">
                  <c:v>-89933</c:v>
                </c:pt>
                <c:pt idx="6">
                  <c:v>-26707</c:v>
                </c:pt>
                <c:pt idx="7">
                  <c:v>-14052</c:v>
                </c:pt>
                <c:pt idx="8">
                  <c:v>-6474</c:v>
                </c:pt>
                <c:pt idx="9">
                  <c:v>7889</c:v>
                </c:pt>
                <c:pt idx="10">
                  <c:v>-7930</c:v>
                </c:pt>
                <c:pt idx="11">
                  <c:v>-14102</c:v>
                </c:pt>
                <c:pt idx="12">
                  <c:v>-14099</c:v>
                </c:pt>
                <c:pt idx="13">
                  <c:v>-17173</c:v>
                </c:pt>
                <c:pt idx="14">
                  <c:v>-12301</c:v>
                </c:pt>
                <c:pt idx="15">
                  <c:v>-7384</c:v>
                </c:pt>
                <c:pt idx="16">
                  <c:v>5823</c:v>
                </c:pt>
                <c:pt idx="17">
                  <c:v>14585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17416"/>
        <c:axId val="534318984"/>
      </c:lineChart>
      <c:dateAx>
        <c:axId val="53431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4318984"/>
        <c:crosses val="autoZero"/>
        <c:auto val="0"/>
        <c:lblOffset val="100"/>
        <c:baseTimeUnit val="days"/>
      </c:dateAx>
      <c:valAx>
        <c:axId val="534318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534317416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53867677328715657"/>
          <c:y val="3.6469081808279784E-2"/>
          <c:w val="0.31322972222222223"/>
          <c:h val="0.265702777777777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63757655293089"/>
          <c:y val="8.4437714516454654E-2"/>
          <c:w val="0.86819510061242333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'prichody a odchody podla povodu'!$A$15</c:f>
              <c:strCache>
                <c:ptCount val="1"/>
                <c:pt idx="0">
                  <c:v>Cudzinci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'prichody a odchody podla povodu'!$B$14:$I$14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'prichody a odchody podla povodu'!$B$15:$I$15</c:f>
              <c:numCache>
                <c:formatCode>0.0</c:formatCode>
                <c:ptCount val="8"/>
                <c:pt idx="0">
                  <c:v>5.5129999999999999</c:v>
                </c:pt>
                <c:pt idx="1">
                  <c:v>3.2610000000000001</c:v>
                </c:pt>
                <c:pt idx="2">
                  <c:v>3.1250000000000018</c:v>
                </c:pt>
                <c:pt idx="3">
                  <c:v>2.0569999999999995</c:v>
                </c:pt>
                <c:pt idx="4">
                  <c:v>3.9619999999999997</c:v>
                </c:pt>
                <c:pt idx="5">
                  <c:v>6.5380000000000003</c:v>
                </c:pt>
                <c:pt idx="6">
                  <c:v>6.9699999999999989</c:v>
                </c:pt>
                <c:pt idx="7">
                  <c:v>15.589333333333329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'prichody a odchody podla povodu'!$A$16</c:f>
              <c:strCache>
                <c:ptCount val="1"/>
                <c:pt idx="0">
                  <c:v>Slováci </c:v>
                </c:pt>
              </c:strCache>
            </c:strRef>
          </c:tx>
          <c:spPr>
            <a:ln>
              <a:solidFill>
                <a:srgbClr val="2C9ADC"/>
              </a:solidFill>
            </a:ln>
          </c:spPr>
          <c:marker>
            <c:symbol val="none"/>
          </c:marker>
          <c:cat>
            <c:numRef>
              <c:f>'prichody a odchody podla povodu'!$B$14:$I$14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'prichody a odchody podla povodu'!$B$16:$I$16</c:f>
              <c:numCache>
                <c:formatCode>0.0</c:formatCode>
                <c:ptCount val="8"/>
                <c:pt idx="0">
                  <c:v>-11.020000000000003</c:v>
                </c:pt>
                <c:pt idx="1">
                  <c:v>-19.04</c:v>
                </c:pt>
                <c:pt idx="2">
                  <c:v>-18.04</c:v>
                </c:pt>
                <c:pt idx="3">
                  <c:v>-19.71</c:v>
                </c:pt>
                <c:pt idx="4">
                  <c:v>-16.600000000000001</c:v>
                </c:pt>
                <c:pt idx="5">
                  <c:v>-14.39</c:v>
                </c:pt>
                <c:pt idx="6">
                  <c:v>-2.75</c:v>
                </c:pt>
                <c:pt idx="7">
                  <c:v>-1.0043333333333386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'prichody a odchody podla povodu'!$A$17</c:f>
              <c:strCache>
                <c:ptCount val="1"/>
                <c:pt idx="0">
                  <c:v>Spolu</c:v>
                </c:pt>
              </c:strCache>
            </c:strRef>
          </c:tx>
          <c:spPr>
            <a:ln>
              <a:solidFill>
                <a:srgbClr val="D6DCE5"/>
              </a:solidFill>
            </a:ln>
          </c:spPr>
          <c:marker>
            <c:symbol val="none"/>
          </c:marker>
          <c:cat>
            <c:numRef>
              <c:f>'prichody a odchody podla povodu'!$B$14:$I$14</c:f>
              <c:numCache>
                <c:formatCode>0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'prichody a odchody podla povodu'!$B$17:$I$17</c:f>
              <c:numCache>
                <c:formatCode>0.0</c:formatCode>
                <c:ptCount val="8"/>
                <c:pt idx="0">
                  <c:v>-5.5070000000000032</c:v>
                </c:pt>
                <c:pt idx="1">
                  <c:v>-15.779</c:v>
                </c:pt>
                <c:pt idx="2">
                  <c:v>-14.914999999999997</c:v>
                </c:pt>
                <c:pt idx="3">
                  <c:v>-17.653000000000002</c:v>
                </c:pt>
                <c:pt idx="4">
                  <c:v>-12.638000000000002</c:v>
                </c:pt>
                <c:pt idx="5">
                  <c:v>-7.8520000000000003</c:v>
                </c:pt>
                <c:pt idx="6">
                  <c:v>4.2199999999999989</c:v>
                </c:pt>
                <c:pt idx="7">
                  <c:v>14.58499999999999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911944"/>
        <c:axId val="658912336"/>
      </c:lineChart>
      <c:catAx>
        <c:axId val="658911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658912336"/>
        <c:crosses val="autoZero"/>
        <c:auto val="1"/>
        <c:lblAlgn val="ctr"/>
        <c:lblOffset val="100"/>
        <c:noMultiLvlLbl val="0"/>
      </c:catAx>
      <c:valAx>
        <c:axId val="658912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65891194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l"/>
      <c:layout>
        <c:manualLayout>
          <c:xMode val="edge"/>
          <c:yMode val="edge"/>
          <c:x val="0.184404644610737"/>
          <c:y val="4.073571043794199E-2"/>
          <c:w val="0.52630916666666672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'medzinarodne porovnanie'!$B$2:$B$7</c:f>
              <c:strCache>
                <c:ptCount val="6"/>
                <c:pt idx="0">
                  <c:v>1.19%</c:v>
                </c:pt>
                <c:pt idx="1">
                  <c:v>0.55%</c:v>
                </c:pt>
                <c:pt idx="2">
                  <c:v>0.30%</c:v>
                </c:pt>
                <c:pt idx="3">
                  <c:v>0.26%</c:v>
                </c:pt>
                <c:pt idx="4">
                  <c:v>0.22%</c:v>
                </c:pt>
                <c:pt idx="5">
                  <c:v>0.07%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FD-4316-9FB7-A7F3A61E219F}"/>
              </c:ext>
            </c:extLst>
          </c:dPt>
          <c:cat>
            <c:strRef>
              <c:f>'medzinarodne porovnanie'!$A$2:$A$7</c:f>
              <c:strCache>
                <c:ptCount val="6"/>
                <c:pt idx="0">
                  <c:v>EU15</c:v>
                </c:pt>
                <c:pt idx="1">
                  <c:v>EE</c:v>
                </c:pt>
                <c:pt idx="2">
                  <c:v>CZ</c:v>
                </c:pt>
                <c:pt idx="3">
                  <c:v>HU</c:v>
                </c:pt>
                <c:pt idx="4">
                  <c:v>PL</c:v>
                </c:pt>
                <c:pt idx="5">
                  <c:v>SK</c:v>
                </c:pt>
              </c:strCache>
            </c:strRef>
          </c:cat>
          <c:val>
            <c:numRef>
              <c:f>'medzinarodne porovnanie'!$B$2:$B$7</c:f>
              <c:numCache>
                <c:formatCode>0.00%</c:formatCode>
                <c:ptCount val="6"/>
                <c:pt idx="0">
                  <c:v>1.1880905966677735E-2</c:v>
                </c:pt>
                <c:pt idx="1">
                  <c:v>5.5303030303030304E-3</c:v>
                </c:pt>
                <c:pt idx="2">
                  <c:v>3.0038022813688213E-3</c:v>
                </c:pt>
                <c:pt idx="3">
                  <c:v>2.6166328600405681E-3</c:v>
                </c:pt>
                <c:pt idx="4">
                  <c:v>2.2375259875259874E-3</c:v>
                </c:pt>
                <c:pt idx="5">
                  <c:v>7.0110701107011062E-4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FD-4316-9FB7-A7F3A61E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719456"/>
        <c:axId val="722718280"/>
      </c:barChart>
      <c:catAx>
        <c:axId val="7227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2718280"/>
        <c:crosses val="autoZero"/>
        <c:auto val="1"/>
        <c:lblAlgn val="ctr"/>
        <c:lblOffset val="100"/>
        <c:noMultiLvlLbl val="0"/>
      </c:catAx>
      <c:valAx>
        <c:axId val="722718280"/>
        <c:scaling>
          <c:orientation val="minMax"/>
          <c:max val="1.2000000000000002E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crossAx val="722719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3.8308967556979601E-2"/>
          <c:w val="0.91819511922711794"/>
          <c:h val="0.87757942118849652"/>
        </c:manualLayout>
      </c:layout>
      <c:lineChart>
        <c:grouping val="standard"/>
        <c:varyColors val="0"/>
        <c:ser>
          <c:idx val="3"/>
          <c:order val="0"/>
          <c:tx>
            <c:strRef>
              <c:f>'RRZ vplyv na saldo'!$D$2</c:f>
              <c:strCache>
                <c:ptCount val="1"/>
                <c:pt idx="0">
                  <c:v>spolu</c:v>
                </c:pt>
              </c:strCache>
            </c:strRef>
          </c:tx>
          <c:spPr>
            <a:ln w="19050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marker>
            <c:symbol val="none"/>
          </c:marker>
          <c:cat>
            <c:numRef>
              <c:f>'RRZ vplyv na saldo'!$A$3:$A$103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'RRZ vplyv na saldo'!$D$3:$D$103</c:f>
              <c:numCache>
                <c:formatCode>#,##0</c:formatCode>
                <c:ptCount val="101"/>
                <c:pt idx="0">
                  <c:v>-5065.1912053207125</c:v>
                </c:pt>
                <c:pt idx="1">
                  <c:v>-4313.4991564318771</c:v>
                </c:pt>
                <c:pt idx="2">
                  <c:v>-4600.8652154033325</c:v>
                </c:pt>
                <c:pt idx="3">
                  <c:v>-3656.7438092699431</c:v>
                </c:pt>
                <c:pt idx="4">
                  <c:v>-3937.103336848289</c:v>
                </c:pt>
                <c:pt idx="5">
                  <c:v>-4104.8691331777609</c:v>
                </c:pt>
                <c:pt idx="6">
                  <c:v>-4653.6604057131053</c:v>
                </c:pt>
                <c:pt idx="7">
                  <c:v>-5045.9569884553321</c:v>
                </c:pt>
                <c:pt idx="8">
                  <c:v>-5106.5175351922007</c:v>
                </c:pt>
                <c:pt idx="9">
                  <c:v>-5158.7288846042702</c:v>
                </c:pt>
                <c:pt idx="10">
                  <c:v>-5057.4682658490055</c:v>
                </c:pt>
                <c:pt idx="11">
                  <c:v>-4930.7470332484963</c:v>
                </c:pt>
                <c:pt idx="12">
                  <c:v>-4868.750591321088</c:v>
                </c:pt>
                <c:pt idx="13">
                  <c:v>-4940.4432951479212</c:v>
                </c:pt>
                <c:pt idx="14">
                  <c:v>-4979.9840768950835</c:v>
                </c:pt>
                <c:pt idx="15">
                  <c:v>-5230.2545479641167</c:v>
                </c:pt>
                <c:pt idx="16">
                  <c:v>-5284.0228539584905</c:v>
                </c:pt>
                <c:pt idx="17">
                  <c:v>-5133.7797895419981</c:v>
                </c:pt>
                <c:pt idx="18">
                  <c:v>-4783.6643187411564</c:v>
                </c:pt>
                <c:pt idx="19">
                  <c:v>-3577.8065722598631</c:v>
                </c:pt>
                <c:pt idx="20">
                  <c:v>-2302.5112073643004</c:v>
                </c:pt>
                <c:pt idx="21">
                  <c:v>-1552.7183410275718</c:v>
                </c:pt>
                <c:pt idx="22">
                  <c:v>-1169.0627925614817</c:v>
                </c:pt>
                <c:pt idx="23">
                  <c:v>-746.64580580972734</c:v>
                </c:pt>
                <c:pt idx="24">
                  <c:v>276.609167966629</c:v>
                </c:pt>
                <c:pt idx="25">
                  <c:v>1564.7564683218134</c:v>
                </c:pt>
                <c:pt idx="26">
                  <c:v>2159.4278763394241</c:v>
                </c:pt>
                <c:pt idx="27">
                  <c:v>2769.1097236521609</c:v>
                </c:pt>
                <c:pt idx="28">
                  <c:v>3052.8910271989907</c:v>
                </c:pt>
                <c:pt idx="29">
                  <c:v>3324.3375805926771</c:v>
                </c:pt>
                <c:pt idx="30">
                  <c:v>3604.9953256087397</c:v>
                </c:pt>
                <c:pt idx="31">
                  <c:v>3694.0797414634289</c:v>
                </c:pt>
                <c:pt idx="32">
                  <c:v>3795.0235013984156</c:v>
                </c:pt>
                <c:pt idx="33">
                  <c:v>3975.5818378867598</c:v>
                </c:pt>
                <c:pt idx="34">
                  <c:v>4331.445404366721</c:v>
                </c:pt>
                <c:pt idx="35">
                  <c:v>4496.4082494186241</c:v>
                </c:pt>
                <c:pt idx="36">
                  <c:v>4705.4080204448683</c:v>
                </c:pt>
                <c:pt idx="37">
                  <c:v>4901.3454031310075</c:v>
                </c:pt>
                <c:pt idx="38">
                  <c:v>5074.1078269773398</c:v>
                </c:pt>
                <c:pt idx="39">
                  <c:v>5145.1666524376988</c:v>
                </c:pt>
                <c:pt idx="40">
                  <c:v>5325.0638445822906</c:v>
                </c:pt>
                <c:pt idx="41">
                  <c:v>5465.6119919703706</c:v>
                </c:pt>
                <c:pt idx="42">
                  <c:v>5514.2881572882361</c:v>
                </c:pt>
                <c:pt idx="43">
                  <c:v>5425.6223623864762</c:v>
                </c:pt>
                <c:pt idx="44">
                  <c:v>5406.461467322205</c:v>
                </c:pt>
                <c:pt idx="45">
                  <c:v>5220.9473850094182</c:v>
                </c:pt>
                <c:pt idx="46">
                  <c:v>5006.2030200603767</c:v>
                </c:pt>
                <c:pt idx="47">
                  <c:v>4795.6875363539784</c:v>
                </c:pt>
                <c:pt idx="48">
                  <c:v>4685.6292945385612</c:v>
                </c:pt>
                <c:pt idx="49">
                  <c:v>4548.9383684180566</c:v>
                </c:pt>
                <c:pt idx="50">
                  <c:v>4431.3580007907376</c:v>
                </c:pt>
                <c:pt idx="51">
                  <c:v>4246.0286432628873</c:v>
                </c:pt>
                <c:pt idx="52">
                  <c:v>4069.2038031997863</c:v>
                </c:pt>
                <c:pt idx="53">
                  <c:v>3636.6452858636239</c:v>
                </c:pt>
                <c:pt idx="54">
                  <c:v>3266.7784119667526</c:v>
                </c:pt>
                <c:pt idx="55">
                  <c:v>3009.4444387313461</c:v>
                </c:pt>
                <c:pt idx="56">
                  <c:v>2920.508051062749</c:v>
                </c:pt>
                <c:pt idx="57">
                  <c:v>2563.6842625597556</c:v>
                </c:pt>
                <c:pt idx="58">
                  <c:v>2216.3943991035071</c:v>
                </c:pt>
                <c:pt idx="59">
                  <c:v>1581.8612090282995</c:v>
                </c:pt>
                <c:pt idx="60">
                  <c:v>-243.49068814328382</c:v>
                </c:pt>
                <c:pt idx="61">
                  <c:v>-2096.6523387458305</c:v>
                </c:pt>
                <c:pt idx="62">
                  <c:v>-4260.4682533079722</c:v>
                </c:pt>
                <c:pt idx="63">
                  <c:v>-5205.7311236658961</c:v>
                </c:pt>
                <c:pt idx="64">
                  <c:v>-5616.6194689282502</c:v>
                </c:pt>
                <c:pt idx="65">
                  <c:v>-5977.8948118512671</c:v>
                </c:pt>
                <c:pt idx="66">
                  <c:v>-6163.8334080271798</c:v>
                </c:pt>
                <c:pt idx="67">
                  <c:v>-6285.0536486383417</c:v>
                </c:pt>
                <c:pt idx="68">
                  <c:v>-6513.1118882089704</c:v>
                </c:pt>
                <c:pt idx="69">
                  <c:v>-6740.5498793697925</c:v>
                </c:pt>
                <c:pt idx="70">
                  <c:v>-6933.5506271133727</c:v>
                </c:pt>
                <c:pt idx="71">
                  <c:v>-6992.2730814476918</c:v>
                </c:pt>
                <c:pt idx="72">
                  <c:v>-7446.738818307992</c:v>
                </c:pt>
                <c:pt idx="73">
                  <c:v>-7508.3005566352531</c:v>
                </c:pt>
                <c:pt idx="74">
                  <c:v>-7742.6090936723667</c:v>
                </c:pt>
                <c:pt idx="75">
                  <c:v>-7915.9328153265678</c:v>
                </c:pt>
                <c:pt idx="76">
                  <c:v>-8192.5468927606653</c:v>
                </c:pt>
                <c:pt idx="77">
                  <c:v>-8305.5495070338729</c:v>
                </c:pt>
                <c:pt idx="78">
                  <c:v>-8405.8403008095047</c:v>
                </c:pt>
                <c:pt idx="79">
                  <c:v>-8445.0471630969041</c:v>
                </c:pt>
                <c:pt idx="80">
                  <c:v>-8461.9160109710501</c:v>
                </c:pt>
                <c:pt idx="81">
                  <c:v>-8664.4574210622541</c:v>
                </c:pt>
                <c:pt idx="82">
                  <c:v>-8716.8157611216011</c:v>
                </c:pt>
                <c:pt idx="83">
                  <c:v>-8756.4282174409364</c:v>
                </c:pt>
                <c:pt idx="84">
                  <c:v>-9067.940434416294</c:v>
                </c:pt>
                <c:pt idx="85">
                  <c:v>-9172.1151675484853</c:v>
                </c:pt>
                <c:pt idx="86">
                  <c:v>-9304.2195019473638</c:v>
                </c:pt>
                <c:pt idx="87">
                  <c:v>-9469.2265134141962</c:v>
                </c:pt>
                <c:pt idx="88">
                  <c:v>-9611.4079310875022</c:v>
                </c:pt>
                <c:pt idx="89">
                  <c:v>-9711.6577871919144</c:v>
                </c:pt>
                <c:pt idx="90">
                  <c:v>-9851.0795312142745</c:v>
                </c:pt>
                <c:pt idx="91">
                  <c:v>-9818.6029324933024</c:v>
                </c:pt>
                <c:pt idx="92">
                  <c:v>-9805.2080305741438</c:v>
                </c:pt>
                <c:pt idx="93">
                  <c:v>-9536.5290948830807</c:v>
                </c:pt>
                <c:pt idx="94">
                  <c:v>-9398.947005117443</c:v>
                </c:pt>
                <c:pt idx="95">
                  <c:v>-9410.5240980620019</c:v>
                </c:pt>
                <c:pt idx="96">
                  <c:v>-9087.6696631399918</c:v>
                </c:pt>
                <c:pt idx="97">
                  <c:v>-9868.6120546522852</c:v>
                </c:pt>
                <c:pt idx="98">
                  <c:v>-7411.0023928253249</c:v>
                </c:pt>
                <c:pt idx="99">
                  <c:v>-7438.6554675619054</c:v>
                </c:pt>
                <c:pt idx="100">
                  <c:v>-10926.718622932807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28-4A03-855A-DD105A8B01DA}"/>
            </c:ext>
          </c:extLst>
        </c:ser>
        <c:ser>
          <c:idx val="5"/>
          <c:order val="1"/>
          <c:tx>
            <c:v>muži</c:v>
          </c:tx>
          <c:spPr>
            <a:ln w="19050">
              <a:solidFill>
                <a:srgbClr val="4472C4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'RRZ vplyv na saldo'!$A$3:$A$103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'RRZ vplyv na saldo'!$B$3:$B$103</c:f>
              <c:numCache>
                <c:formatCode>#,##0</c:formatCode>
                <c:ptCount val="101"/>
                <c:pt idx="0">
                  <c:v>-5080.0646987060054</c:v>
                </c:pt>
                <c:pt idx="1">
                  <c:v>-4321.3428146175047</c:v>
                </c:pt>
                <c:pt idx="2">
                  <c:v>-4590.5554884258663</c:v>
                </c:pt>
                <c:pt idx="3">
                  <c:v>-3630.2598138870826</c:v>
                </c:pt>
                <c:pt idx="4">
                  <c:v>-3946.9212821845513</c:v>
                </c:pt>
                <c:pt idx="5">
                  <c:v>-4111.5749336088002</c:v>
                </c:pt>
                <c:pt idx="6">
                  <c:v>-4629.7449318309527</c:v>
                </c:pt>
                <c:pt idx="7">
                  <c:v>-5044.2833336710319</c:v>
                </c:pt>
                <c:pt idx="8">
                  <c:v>-5123.9455904389124</c:v>
                </c:pt>
                <c:pt idx="9">
                  <c:v>-5184.8860164948919</c:v>
                </c:pt>
                <c:pt idx="10">
                  <c:v>-5091.8095905227556</c:v>
                </c:pt>
                <c:pt idx="11">
                  <c:v>-4940.3389140983472</c:v>
                </c:pt>
                <c:pt idx="12">
                  <c:v>-4892.2794188975986</c:v>
                </c:pt>
                <c:pt idx="13">
                  <c:v>-4952.3323536381049</c:v>
                </c:pt>
                <c:pt idx="14">
                  <c:v>-4960.6602164870628</c:v>
                </c:pt>
                <c:pt idx="15">
                  <c:v>-5182.7234077557914</c:v>
                </c:pt>
                <c:pt idx="16">
                  <c:v>-5221.6726385597804</c:v>
                </c:pt>
                <c:pt idx="17">
                  <c:v>-5083.9975393901977</c:v>
                </c:pt>
                <c:pt idx="18">
                  <c:v>-4622.0500995856064</c:v>
                </c:pt>
                <c:pt idx="19">
                  <c:v>-3134.2942606937313</c:v>
                </c:pt>
                <c:pt idx="20">
                  <c:v>-1313.5877211919274</c:v>
                </c:pt>
                <c:pt idx="21">
                  <c:v>-459.74954580825715</c:v>
                </c:pt>
                <c:pt idx="22">
                  <c:v>-18.851976863685877</c:v>
                </c:pt>
                <c:pt idx="23">
                  <c:v>293.93362502676587</c:v>
                </c:pt>
                <c:pt idx="24">
                  <c:v>1287.6494244067512</c:v>
                </c:pt>
                <c:pt idx="25">
                  <c:v>2646.2034697165382</c:v>
                </c:pt>
                <c:pt idx="26">
                  <c:v>3169.7625720059568</c:v>
                </c:pt>
                <c:pt idx="27">
                  <c:v>3894.9547851062807</c:v>
                </c:pt>
                <c:pt idx="28">
                  <c:v>4412.5919868201554</c:v>
                </c:pt>
                <c:pt idx="29">
                  <c:v>4845.380606479659</c:v>
                </c:pt>
                <c:pt idx="30">
                  <c:v>5211.0824595946051</c:v>
                </c:pt>
                <c:pt idx="31">
                  <c:v>5446.6451840100854</c:v>
                </c:pt>
                <c:pt idx="32">
                  <c:v>5625.4891217355334</c:v>
                </c:pt>
                <c:pt idx="33">
                  <c:v>5895.7176684394854</c:v>
                </c:pt>
                <c:pt idx="34">
                  <c:v>6353.8932149645643</c:v>
                </c:pt>
                <c:pt idx="35">
                  <c:v>6499.9330588795638</c:v>
                </c:pt>
                <c:pt idx="36">
                  <c:v>6588.3114153624829</c:v>
                </c:pt>
                <c:pt idx="37">
                  <c:v>6791.5217395297759</c:v>
                </c:pt>
                <c:pt idx="38">
                  <c:v>6860.1621867626227</c:v>
                </c:pt>
                <c:pt idx="39">
                  <c:v>6782.7985120619114</c:v>
                </c:pt>
                <c:pt idx="40">
                  <c:v>6750.2557438166141</c:v>
                </c:pt>
                <c:pt idx="41">
                  <c:v>6764.2466527829356</c:v>
                </c:pt>
                <c:pt idx="42">
                  <c:v>6633.4834691752367</c:v>
                </c:pt>
                <c:pt idx="43">
                  <c:v>6545.7224179321729</c:v>
                </c:pt>
                <c:pt idx="44">
                  <c:v>6555.4359237904828</c:v>
                </c:pt>
                <c:pt idx="45">
                  <c:v>6184.2414240059388</c:v>
                </c:pt>
                <c:pt idx="46">
                  <c:v>6149.7806597332419</c:v>
                </c:pt>
                <c:pt idx="47">
                  <c:v>5818.7472167113028</c:v>
                </c:pt>
                <c:pt idx="48">
                  <c:v>5549.1197110993344</c:v>
                </c:pt>
                <c:pt idx="49">
                  <c:v>5651.4189211363491</c:v>
                </c:pt>
                <c:pt idx="50">
                  <c:v>5408.7331233595814</c:v>
                </c:pt>
                <c:pt idx="51">
                  <c:v>5164.9780898312165</c:v>
                </c:pt>
                <c:pt idx="52">
                  <c:v>4950.9791117920713</c:v>
                </c:pt>
                <c:pt idx="53">
                  <c:v>4428.5854860353875</c:v>
                </c:pt>
                <c:pt idx="54">
                  <c:v>4062.8141539518001</c:v>
                </c:pt>
                <c:pt idx="55">
                  <c:v>3768.6000393164704</c:v>
                </c:pt>
                <c:pt idx="56">
                  <c:v>3563.1605104775531</c:v>
                </c:pt>
                <c:pt idx="57">
                  <c:v>3208.6283849951333</c:v>
                </c:pt>
                <c:pt idx="58">
                  <c:v>2978.5813861563624</c:v>
                </c:pt>
                <c:pt idx="59">
                  <c:v>2530.1997434303248</c:v>
                </c:pt>
                <c:pt idx="60">
                  <c:v>1244.0957648386229</c:v>
                </c:pt>
                <c:pt idx="61">
                  <c:v>-364.16674921783783</c:v>
                </c:pt>
                <c:pt idx="62">
                  <c:v>-3865.0729917510535</c:v>
                </c:pt>
                <c:pt idx="63">
                  <c:v>-5405.3701445172337</c:v>
                </c:pt>
                <c:pt idx="64">
                  <c:v>-6061.9069730643905</c:v>
                </c:pt>
                <c:pt idx="65">
                  <c:v>-6582.122643271101</c:v>
                </c:pt>
                <c:pt idx="66">
                  <c:v>-6800.0601476964075</c:v>
                </c:pt>
                <c:pt idx="67">
                  <c:v>-6814.6329411125516</c:v>
                </c:pt>
                <c:pt idx="68">
                  <c:v>-6967.5134703969961</c:v>
                </c:pt>
                <c:pt idx="69">
                  <c:v>-7219.2004186140803</c:v>
                </c:pt>
                <c:pt idx="70">
                  <c:v>-7350.2355043478447</c:v>
                </c:pt>
                <c:pt idx="71">
                  <c:v>-7406.7360363639573</c:v>
                </c:pt>
                <c:pt idx="72">
                  <c:v>-7807.1685138402763</c:v>
                </c:pt>
                <c:pt idx="73">
                  <c:v>-7829.2186983148349</c:v>
                </c:pt>
                <c:pt idx="74">
                  <c:v>-8093.4758932218137</c:v>
                </c:pt>
                <c:pt idx="75">
                  <c:v>-8263.718995015166</c:v>
                </c:pt>
                <c:pt idx="76">
                  <c:v>-8489.0347856511726</c:v>
                </c:pt>
                <c:pt idx="77">
                  <c:v>-8556.6870708316237</c:v>
                </c:pt>
                <c:pt idx="78">
                  <c:v>-8541.9208959216539</c:v>
                </c:pt>
                <c:pt idx="79">
                  <c:v>-8541.6833338550787</c:v>
                </c:pt>
                <c:pt idx="80">
                  <c:v>-8574.8505784284589</c:v>
                </c:pt>
                <c:pt idx="81">
                  <c:v>-8770.661727547822</c:v>
                </c:pt>
                <c:pt idx="82">
                  <c:v>-8861.0304418307387</c:v>
                </c:pt>
                <c:pt idx="83">
                  <c:v>-8931.9557584326376</c:v>
                </c:pt>
                <c:pt idx="84">
                  <c:v>-9147.7223043595004</c:v>
                </c:pt>
                <c:pt idx="85">
                  <c:v>-9227.2251199186267</c:v>
                </c:pt>
                <c:pt idx="86">
                  <c:v>-9243.2745731853538</c:v>
                </c:pt>
                <c:pt idx="87">
                  <c:v>-9445.9324524948279</c:v>
                </c:pt>
                <c:pt idx="88">
                  <c:v>-9477.4787642455358</c:v>
                </c:pt>
                <c:pt idx="89">
                  <c:v>-9435.1864120431183</c:v>
                </c:pt>
                <c:pt idx="90">
                  <c:v>-9550.8400606139367</c:v>
                </c:pt>
                <c:pt idx="91">
                  <c:v>-9593.051523805967</c:v>
                </c:pt>
                <c:pt idx="92">
                  <c:v>-9722.2980919576858</c:v>
                </c:pt>
                <c:pt idx="93">
                  <c:v>-9016.4890255751543</c:v>
                </c:pt>
                <c:pt idx="94">
                  <c:v>-9138.2120933583392</c:v>
                </c:pt>
                <c:pt idx="95">
                  <c:v>-8879.6141514620158</c:v>
                </c:pt>
                <c:pt idx="96">
                  <c:v>-8469.1235850988433</c:v>
                </c:pt>
                <c:pt idx="97">
                  <c:v>-9245.2691401802931</c:v>
                </c:pt>
                <c:pt idx="98">
                  <c:v>-5167.3793653629036</c:v>
                </c:pt>
                <c:pt idx="99">
                  <c:v>-5556.1349788801672</c:v>
                </c:pt>
                <c:pt idx="100">
                  <c:v>-7786.1371483154153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28-4A03-855A-DD105A8B01DA}"/>
            </c:ext>
          </c:extLst>
        </c:ser>
        <c:ser>
          <c:idx val="0"/>
          <c:order val="2"/>
          <c:tx>
            <c:v>ženy</c:v>
          </c:tx>
          <c:spPr>
            <a:ln w="19050">
              <a:solidFill>
                <a:srgbClr val="00B0F0"/>
              </a:solidFill>
              <a:prstDash val="dash"/>
            </a:ln>
          </c:spPr>
          <c:marker>
            <c:symbol val="none"/>
          </c:marker>
          <c:dPt>
            <c:idx val="3"/>
            <c:bubble3D val="0"/>
          </c:dPt>
          <c:cat>
            <c:numRef>
              <c:f>'RRZ vplyv na saldo'!$A$3:$A$103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'RRZ vplyv na saldo'!$C$3:$C$103</c:f>
              <c:numCache>
                <c:formatCode>#,##0</c:formatCode>
                <c:ptCount val="101"/>
                <c:pt idx="0">
                  <c:v>-5049.4449729649996</c:v>
                </c:pt>
                <c:pt idx="1">
                  <c:v>-4305.2478615548089</c:v>
                </c:pt>
                <c:pt idx="2">
                  <c:v>-4611.6324622161219</c:v>
                </c:pt>
                <c:pt idx="3">
                  <c:v>-3684.7115097892902</c:v>
                </c:pt>
                <c:pt idx="4">
                  <c:v>-3926.7545430071086</c:v>
                </c:pt>
                <c:pt idx="5">
                  <c:v>-4097.9265068153454</c:v>
                </c:pt>
                <c:pt idx="6">
                  <c:v>-4678.6561455209394</c:v>
                </c:pt>
                <c:pt idx="7">
                  <c:v>-5047.7316328268225</c:v>
                </c:pt>
                <c:pt idx="8">
                  <c:v>-5088.1586451711773</c:v>
                </c:pt>
                <c:pt idx="9">
                  <c:v>-5131.1370379990458</c:v>
                </c:pt>
                <c:pt idx="10">
                  <c:v>-5021.0912482973145</c:v>
                </c:pt>
                <c:pt idx="11">
                  <c:v>-4920.5939377682025</c:v>
                </c:pt>
                <c:pt idx="12">
                  <c:v>-4843.9237026360288</c:v>
                </c:pt>
                <c:pt idx="13">
                  <c:v>-4927.9519874674152</c:v>
                </c:pt>
                <c:pt idx="14">
                  <c:v>-5000.4290472948596</c:v>
                </c:pt>
                <c:pt idx="15">
                  <c:v>-5280.6908712873701</c:v>
                </c:pt>
                <c:pt idx="16">
                  <c:v>-5349.1631964378503</c:v>
                </c:pt>
                <c:pt idx="17">
                  <c:v>-5185.8437591553675</c:v>
                </c:pt>
                <c:pt idx="18">
                  <c:v>-4954.2700057995589</c:v>
                </c:pt>
                <c:pt idx="19">
                  <c:v>-4048.3253551117132</c:v>
                </c:pt>
                <c:pt idx="20">
                  <c:v>-3346.1490584938642</c:v>
                </c:pt>
                <c:pt idx="21">
                  <c:v>-2689.2537015851622</c:v>
                </c:pt>
                <c:pt idx="22">
                  <c:v>-2368.3249661847462</c:v>
                </c:pt>
                <c:pt idx="23">
                  <c:v>-1835.3898549701755</c:v>
                </c:pt>
                <c:pt idx="24">
                  <c:v>-773.71961788096155</c:v>
                </c:pt>
                <c:pt idx="25">
                  <c:v>437.90783525720599</c:v>
                </c:pt>
                <c:pt idx="26">
                  <c:v>1107.9943098477875</c:v>
                </c:pt>
                <c:pt idx="27">
                  <c:v>1604.0376176298282</c:v>
                </c:pt>
                <c:pt idx="28">
                  <c:v>1646.7241532257526</c:v>
                </c:pt>
                <c:pt idx="29">
                  <c:v>1746.6955286239886</c:v>
                </c:pt>
                <c:pt idx="30">
                  <c:v>1926.2420238087288</c:v>
                </c:pt>
                <c:pt idx="31">
                  <c:v>1857.6936340457064</c:v>
                </c:pt>
                <c:pt idx="32">
                  <c:v>1872.8484844804034</c:v>
                </c:pt>
                <c:pt idx="33">
                  <c:v>1936.2698648586083</c:v>
                </c:pt>
                <c:pt idx="34">
                  <c:v>2187.7295505936281</c:v>
                </c:pt>
                <c:pt idx="35">
                  <c:v>2374.3229085723237</c:v>
                </c:pt>
                <c:pt idx="36">
                  <c:v>2710.2855271498802</c:v>
                </c:pt>
                <c:pt idx="37">
                  <c:v>2911.7934065861618</c:v>
                </c:pt>
                <c:pt idx="38">
                  <c:v>3181.8234047940459</c:v>
                </c:pt>
                <c:pt idx="39">
                  <c:v>3400.0214556005621</c:v>
                </c:pt>
                <c:pt idx="40">
                  <c:v>3821.3345754149568</c:v>
                </c:pt>
                <c:pt idx="41">
                  <c:v>4104.0352501407888</c:v>
                </c:pt>
                <c:pt idx="42">
                  <c:v>4347.0631590573448</c:v>
                </c:pt>
                <c:pt idx="43">
                  <c:v>4270.9815813616215</c:v>
                </c:pt>
                <c:pt idx="44">
                  <c:v>4223.5082500205926</c:v>
                </c:pt>
                <c:pt idx="45">
                  <c:v>4230.605851548632</c:v>
                </c:pt>
                <c:pt idx="46">
                  <c:v>3834.962371277541</c:v>
                </c:pt>
                <c:pt idx="47">
                  <c:v>3757.7707791559242</c:v>
                </c:pt>
                <c:pt idx="48">
                  <c:v>3814.2675338100926</c:v>
                </c:pt>
                <c:pt idx="49">
                  <c:v>3446.084606878966</c:v>
                </c:pt>
                <c:pt idx="50">
                  <c:v>3463.9789043182736</c:v>
                </c:pt>
                <c:pt idx="51">
                  <c:v>3336.801580083782</c:v>
                </c:pt>
                <c:pt idx="52">
                  <c:v>3196.9924149481685</c:v>
                </c:pt>
                <c:pt idx="53">
                  <c:v>2857.6376861866211</c:v>
                </c:pt>
                <c:pt idx="54">
                  <c:v>2495.6689718717844</c:v>
                </c:pt>
                <c:pt idx="55">
                  <c:v>2278.6527150368988</c:v>
                </c:pt>
                <c:pt idx="56">
                  <c:v>2301.1477398223283</c:v>
                </c:pt>
                <c:pt idx="57">
                  <c:v>1949.7278764411872</c:v>
                </c:pt>
                <c:pt idx="58">
                  <c:v>1502.0897852409839</c:v>
                </c:pt>
                <c:pt idx="59">
                  <c:v>712.24397391653406</c:v>
                </c:pt>
                <c:pt idx="60">
                  <c:v>-1578.7675483566779</c:v>
                </c:pt>
                <c:pt idx="61">
                  <c:v>-3642.8825105657452</c:v>
                </c:pt>
                <c:pt idx="62">
                  <c:v>-4610.0561150750909</c:v>
                </c:pt>
                <c:pt idx="63">
                  <c:v>-5032.5097058576384</c:v>
                </c:pt>
                <c:pt idx="64">
                  <c:v>-5239.7407571357598</c:v>
                </c:pt>
                <c:pt idx="65">
                  <c:v>-5476.7756092957052</c:v>
                </c:pt>
                <c:pt idx="66">
                  <c:v>-5646.9998974792998</c:v>
                </c:pt>
                <c:pt idx="67">
                  <c:v>-5863.6194871292928</c:v>
                </c:pt>
                <c:pt idx="68">
                  <c:v>-6161.2370005474077</c:v>
                </c:pt>
                <c:pt idx="69">
                  <c:v>-6383.4918007656979</c:v>
                </c:pt>
                <c:pt idx="70">
                  <c:v>-6635.3942264178522</c:v>
                </c:pt>
                <c:pt idx="71">
                  <c:v>-6707.4505377570449</c:v>
                </c:pt>
                <c:pt idx="72">
                  <c:v>-7205.5269768228536</c:v>
                </c:pt>
                <c:pt idx="73">
                  <c:v>-7299.1865006625812</c:v>
                </c:pt>
                <c:pt idx="74">
                  <c:v>-7520.8168275971502</c:v>
                </c:pt>
                <c:pt idx="75">
                  <c:v>-7701.6516886822401</c:v>
                </c:pt>
                <c:pt idx="76">
                  <c:v>-8018.6431068679067</c:v>
                </c:pt>
                <c:pt idx="77">
                  <c:v>-8165.3151568871572</c:v>
                </c:pt>
                <c:pt idx="78">
                  <c:v>-8332.4475614966432</c:v>
                </c:pt>
                <c:pt idx="79">
                  <c:v>-8394.4241766515006</c:v>
                </c:pt>
                <c:pt idx="80">
                  <c:v>-8404.8295513873418</c:v>
                </c:pt>
                <c:pt idx="81">
                  <c:v>-8611.8668470294178</c:v>
                </c:pt>
                <c:pt idx="82">
                  <c:v>-8647.2027135140961</c:v>
                </c:pt>
                <c:pt idx="83">
                  <c:v>-8675.3814810538843</c:v>
                </c:pt>
                <c:pt idx="84">
                  <c:v>-9032.6508403673324</c:v>
                </c:pt>
                <c:pt idx="85">
                  <c:v>-9148.4943295083649</c:v>
                </c:pt>
                <c:pt idx="86">
                  <c:v>-9329.7691531471701</c:v>
                </c:pt>
                <c:pt idx="87">
                  <c:v>-9478.66535931404</c:v>
                </c:pt>
                <c:pt idx="88">
                  <c:v>-9663.2510573118761</c:v>
                </c:pt>
                <c:pt idx="89">
                  <c:v>-9815.5688879736008</c:v>
                </c:pt>
                <c:pt idx="90">
                  <c:v>-9958.9829546230085</c:v>
                </c:pt>
                <c:pt idx="91">
                  <c:v>-9899.6375887236918</c:v>
                </c:pt>
                <c:pt idx="92">
                  <c:v>-9835.6844329522319</c:v>
                </c:pt>
                <c:pt idx="93">
                  <c:v>-9740.1080892176342</c:v>
                </c:pt>
                <c:pt idx="94">
                  <c:v>-9503.5083635858755</c:v>
                </c:pt>
                <c:pt idx="95">
                  <c:v>-9621.6966410911991</c:v>
                </c:pt>
                <c:pt idx="96">
                  <c:v>-9374.5856234674193</c:v>
                </c:pt>
                <c:pt idx="97">
                  <c:v>-10186.833222484</c:v>
                </c:pt>
                <c:pt idx="98">
                  <c:v>-8696.7563484607563</c:v>
                </c:pt>
                <c:pt idx="99">
                  <c:v>-8717.9318152892411</c:v>
                </c:pt>
                <c:pt idx="100">
                  <c:v>-13407.531076657795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728-4A03-855A-DD105A8B0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081488"/>
        <c:axId val="722718672"/>
      </c:lineChart>
      <c:catAx>
        <c:axId val="65008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722718672"/>
        <c:crosses val="autoZero"/>
        <c:auto val="1"/>
        <c:lblAlgn val="ctr"/>
        <c:lblOffset val="100"/>
        <c:noMultiLvlLbl val="0"/>
      </c:catAx>
      <c:valAx>
        <c:axId val="722718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650081488"/>
        <c:crosses val="autoZero"/>
        <c:crossBetween val="between"/>
        <c:dispUnits>
          <c:builtInUnit val="thousands"/>
        </c:dispUnits>
      </c:valAx>
    </c:plotArea>
    <c:legend>
      <c:legendPos val="l"/>
      <c:layout>
        <c:manualLayout>
          <c:xMode val="edge"/>
          <c:yMode val="edge"/>
          <c:x val="0.68872593424520534"/>
          <c:y val="3.8578969733093396E-2"/>
          <c:w val="0.2828493197850529"/>
          <c:h val="0.18631387121521073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platy!$B$3</c:f>
              <c:strCache>
                <c:ptCount val="1"/>
                <c:pt idx="0">
                  <c:v>V rok príchodu</c:v>
                </c:pt>
              </c:strCache>
            </c:strRef>
          </c:tx>
          <c:spPr>
            <a:solidFill>
              <a:srgbClr val="2C9ADC"/>
            </a:solidFill>
            <a:ln>
              <a:solidFill>
                <a:srgbClr val="2C9ADC"/>
              </a:solidFill>
            </a:ln>
          </c:spPr>
          <c:invertIfNegative val="0"/>
          <c:cat>
            <c:numRef>
              <c:f>platy!$A$4:$A$8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platy!$B$4:$B$8</c:f>
              <c:numCache>
                <c:formatCode>0.0%</c:formatCode>
                <c:ptCount val="5"/>
                <c:pt idx="0">
                  <c:v>0.21716779433248173</c:v>
                </c:pt>
                <c:pt idx="1">
                  <c:v>0.1733925877730195</c:v>
                </c:pt>
                <c:pt idx="2">
                  <c:v>0.27532286978029402</c:v>
                </c:pt>
                <c:pt idx="3">
                  <c:v>2.6388037698725247E-2</c:v>
                </c:pt>
                <c:pt idx="4">
                  <c:v>8.5200709306544165E-2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D-4852-A2B6-A80D89F0E79A}"/>
            </c:ext>
          </c:extLst>
        </c:ser>
        <c:ser>
          <c:idx val="2"/>
          <c:order val="1"/>
          <c:tx>
            <c:strRef>
              <c:f>platy!$C$3</c:f>
              <c:strCache>
                <c:ptCount val="1"/>
                <c:pt idx="0">
                  <c:v>Rok po príchode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cat>
            <c:numRef>
              <c:f>platy!$A$4:$A$8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platy!$C$4:$C$8</c:f>
              <c:numCache>
                <c:formatCode>0.0%</c:formatCode>
                <c:ptCount val="5"/>
                <c:pt idx="0">
                  <c:v>0.33753375763739424</c:v>
                </c:pt>
                <c:pt idx="1">
                  <c:v>0.3442641646895308</c:v>
                </c:pt>
                <c:pt idx="2">
                  <c:v>0.15052771930400691</c:v>
                </c:pt>
                <c:pt idx="3">
                  <c:v>0.29213259159343408</c:v>
                </c:pt>
                <c:pt idx="4">
                  <c:v>0.15032375155571046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ED-4852-A2B6-A80D89F0E79A}"/>
            </c:ext>
          </c:extLst>
        </c:ser>
        <c:ser>
          <c:idx val="1"/>
          <c:order val="2"/>
          <c:tx>
            <c:strRef>
              <c:f>platy!$D$3</c:f>
              <c:strCache>
                <c:ptCount val="1"/>
                <c:pt idx="0">
                  <c:v>Dva roky po príchode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cat>
            <c:numRef>
              <c:f>platy!$A$4:$A$8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platy!$D$4:$D$8</c:f>
              <c:numCache>
                <c:formatCode>0.0%</c:formatCode>
                <c:ptCount val="5"/>
                <c:pt idx="0">
                  <c:v>0.33753375763739424</c:v>
                </c:pt>
                <c:pt idx="1">
                  <c:v>0.3442641646895308</c:v>
                </c:pt>
                <c:pt idx="2">
                  <c:v>0.15052771930400691</c:v>
                </c:pt>
                <c:pt idx="3">
                  <c:v>0.29213259159343408</c:v>
                </c:pt>
                <c:pt idx="4">
                  <c:v>0.15032375155571046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D-4852-A2B6-A80D89F0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609992"/>
        <c:axId val="650046416"/>
      </c:barChart>
      <c:catAx>
        <c:axId val="65760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0046416"/>
        <c:crosses val="autoZero"/>
        <c:auto val="1"/>
        <c:lblAlgn val="ctr"/>
        <c:lblOffset val="100"/>
        <c:noMultiLvlLbl val="0"/>
      </c:catAx>
      <c:valAx>
        <c:axId val="650046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657609992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47767313132551037"/>
          <c:y val="5.1059210204114941E-2"/>
          <c:w val="0.51117579174198557"/>
          <c:h val="0.269794687896217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platy!$B$3</c:f>
              <c:strCache>
                <c:ptCount val="1"/>
                <c:pt idx="0">
                  <c:v>V rok príchodu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numRef>
              <c:f>platy!$A$12:$A$16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platy!$B$12:$B$16</c:f>
              <c:numCache>
                <c:formatCode>0.0%</c:formatCode>
                <c:ptCount val="5"/>
                <c:pt idx="0">
                  <c:v>0.11705220435948663</c:v>
                </c:pt>
                <c:pt idx="1">
                  <c:v>8.1027543978046387E-2</c:v>
                </c:pt>
                <c:pt idx="2">
                  <c:v>6.6476433121019141E-2</c:v>
                </c:pt>
                <c:pt idx="3">
                  <c:v>4.4942765794290816E-2</c:v>
                </c:pt>
                <c:pt idx="4">
                  <c:v>5.233270109510739E-2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D-4852-A2B6-A80D89F0E79A}"/>
            </c:ext>
          </c:extLst>
        </c:ser>
        <c:ser>
          <c:idx val="2"/>
          <c:order val="1"/>
          <c:tx>
            <c:strRef>
              <c:f>platy!$C$3</c:f>
              <c:strCache>
                <c:ptCount val="1"/>
                <c:pt idx="0">
                  <c:v>Rok po príchode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cat>
            <c:numRef>
              <c:f>platy!$A$12:$A$16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platy!$C$12:$C$16</c:f>
              <c:numCache>
                <c:formatCode>0.0%</c:formatCode>
                <c:ptCount val="5"/>
                <c:pt idx="0">
                  <c:v>0.20836072648792286</c:v>
                </c:pt>
                <c:pt idx="1">
                  <c:v>0.25766736787708672</c:v>
                </c:pt>
                <c:pt idx="2">
                  <c:v>5.3210849255672439E-2</c:v>
                </c:pt>
                <c:pt idx="3">
                  <c:v>0.18219753193250326</c:v>
                </c:pt>
                <c:pt idx="4">
                  <c:v>7.7497201003867491E-2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ED-4852-A2B6-A80D89F0E79A}"/>
            </c:ext>
          </c:extLst>
        </c:ser>
        <c:ser>
          <c:idx val="1"/>
          <c:order val="2"/>
          <c:tx>
            <c:strRef>
              <c:f>platy!$D$3</c:f>
              <c:strCache>
                <c:ptCount val="1"/>
                <c:pt idx="0">
                  <c:v>Dva roky po príchode</c:v>
                </c:pt>
              </c:strCache>
            </c:strRef>
          </c:tx>
          <c:spPr>
            <a:solidFill>
              <a:srgbClr val="D6DCE5"/>
            </a:solidFill>
          </c:spPr>
          <c:invertIfNegative val="0"/>
          <c:cat>
            <c:numRef>
              <c:f>platy!$A$12:$A$16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platy!$D$12:$D$16</c:f>
              <c:numCache>
                <c:formatCode>0.0%</c:formatCode>
                <c:ptCount val="5"/>
                <c:pt idx="0">
                  <c:v>0.21440243273709145</c:v>
                </c:pt>
                <c:pt idx="1">
                  <c:v>0.53335294591312898</c:v>
                </c:pt>
                <c:pt idx="2">
                  <c:v>0.38388544152744636</c:v>
                </c:pt>
                <c:pt idx="3">
                  <c:v>0.14326263106713566</c:v>
                </c:pt>
                <c:pt idx="4">
                  <c:v>0.1722411026645973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D-4852-A2B6-A80D89F0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046808"/>
        <c:axId val="650047984"/>
      </c:barChart>
      <c:catAx>
        <c:axId val="65004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0047984"/>
        <c:crosses val="autoZero"/>
        <c:auto val="1"/>
        <c:lblAlgn val="ctr"/>
        <c:lblOffset val="100"/>
        <c:noMultiLvlLbl val="0"/>
      </c:catAx>
      <c:valAx>
        <c:axId val="650047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65004680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47767313132551037"/>
          <c:y val="5.1059210204114941E-2"/>
          <c:w val="0.51117579174198557"/>
          <c:h val="0.269794687896217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'dĺžka pobytu'!$A$2</c:f>
              <c:strCache>
                <c:ptCount val="1"/>
                <c:pt idx="0">
                  <c:v>Slováci</c:v>
                </c:pt>
              </c:strCache>
            </c:strRef>
          </c:tx>
          <c:spPr>
            <a:solidFill>
              <a:srgbClr val="2C9ADC"/>
            </a:solidFill>
            <a:ln>
              <a:solidFill>
                <a:srgbClr val="2C9ADC"/>
              </a:solidFill>
            </a:ln>
          </c:spPr>
          <c:invertIfNegative val="0"/>
          <c:cat>
            <c:numRef>
              <c:f>'dĺžka pobytu'!$A$3:$A$4</c:f>
              <c:numCache>
                <c:formatCode>General</c:formatCode>
                <c:ptCount val="2"/>
                <c:pt idx="0">
                  <c:v>2004</c:v>
                </c:pt>
                <c:pt idx="1">
                  <c:v>2013</c:v>
                </c:pt>
              </c:numCache>
            </c:numRef>
          </c:cat>
          <c:val>
            <c:numRef>
              <c:f>'dĺžka pobytu'!$B$3:$B$4</c:f>
              <c:numCache>
                <c:formatCode>0%</c:formatCode>
                <c:ptCount val="2"/>
                <c:pt idx="0">
                  <c:v>0.91420118343195267</c:v>
                </c:pt>
                <c:pt idx="1">
                  <c:v>0.85445142223864057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51-4DA2-8CCE-1F93C251F56A}"/>
            </c:ext>
          </c:extLst>
        </c:ser>
        <c:ser>
          <c:idx val="2"/>
          <c:order val="1"/>
          <c:tx>
            <c:strRef>
              <c:f>'dĺžka pobytu'!$C$2</c:f>
              <c:strCache>
                <c:ptCount val="1"/>
                <c:pt idx="0">
                  <c:v>2 roky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</c:spPr>
          <c:invertIfNegative val="0"/>
          <c:cat>
            <c:numRef>
              <c:f>'dĺžka pobytu'!$A$3:$A$4</c:f>
              <c:numCache>
                <c:formatCode>General</c:formatCode>
                <c:ptCount val="2"/>
                <c:pt idx="0">
                  <c:v>2004</c:v>
                </c:pt>
                <c:pt idx="1">
                  <c:v>2013</c:v>
                </c:pt>
              </c:numCache>
            </c:numRef>
          </c:cat>
          <c:val>
            <c:numRef>
              <c:f>'dĺžka pobytu'!$C$3:$C$4</c:f>
              <c:numCache>
                <c:formatCode>0%</c:formatCode>
                <c:ptCount val="2"/>
                <c:pt idx="0">
                  <c:v>0.87278106508875741</c:v>
                </c:pt>
                <c:pt idx="1">
                  <c:v>0.79460657554488368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C51-4DA2-8CCE-1F93C251F56A}"/>
            </c:ext>
          </c:extLst>
        </c:ser>
        <c:ser>
          <c:idx val="1"/>
          <c:order val="2"/>
          <c:tx>
            <c:strRef>
              <c:f>'dĺžka pobytu'!$D$2</c:f>
              <c:strCache>
                <c:ptCount val="1"/>
                <c:pt idx="0">
                  <c:v>3 roky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numRef>
              <c:f>'dĺžka pobytu'!$A$3:$A$4</c:f>
              <c:numCache>
                <c:formatCode>General</c:formatCode>
                <c:ptCount val="2"/>
                <c:pt idx="0">
                  <c:v>2004</c:v>
                </c:pt>
                <c:pt idx="1">
                  <c:v>2013</c:v>
                </c:pt>
              </c:numCache>
            </c:numRef>
          </c:cat>
          <c:val>
            <c:numRef>
              <c:f>'dĺžka pobytu'!$D$3:$D$4</c:f>
              <c:numCache>
                <c:formatCode>0%</c:formatCode>
                <c:ptCount val="2"/>
                <c:pt idx="0">
                  <c:v>0.84023668639053251</c:v>
                </c:pt>
                <c:pt idx="1">
                  <c:v>0.76099002585888442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51-4DA2-8CCE-1F93C251F56A}"/>
            </c:ext>
          </c:extLst>
        </c:ser>
        <c:ser>
          <c:idx val="3"/>
          <c:order val="3"/>
          <c:invertIfNegative val="0"/>
          <c:cat>
            <c:numRef>
              <c:f>'dĺžka pobytu'!$A$3:$A$4</c:f>
              <c:numCache>
                <c:formatCode>General</c:formatCode>
                <c:ptCount val="2"/>
                <c:pt idx="0">
                  <c:v>2004</c:v>
                </c:pt>
                <c:pt idx="1">
                  <c:v>2013</c:v>
                </c:pt>
              </c:numCache>
            </c:numRef>
          </c:cat>
          <c:val>
            <c:numRef>
              <c:f>'dĺžka pobytu'!$J$6:$J$7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C51-4DA2-8CCE-1F93C251F56A}"/>
            </c:ext>
          </c:extLst>
        </c:ser>
        <c:ser>
          <c:idx val="4"/>
          <c:order val="4"/>
          <c:tx>
            <c:strRef>
              <c:f>'dĺžka pobytu'!$E$2</c:f>
              <c:strCache>
                <c:ptCount val="1"/>
                <c:pt idx="0">
                  <c:v>Cudzinci</c:v>
                </c:pt>
              </c:strCache>
            </c:strRef>
          </c:tx>
          <c:spPr>
            <a:solidFill>
              <a:sysClr val="windowText" lastClr="000000">
                <a:lumMod val="75000"/>
                <a:lumOff val="25000"/>
              </a:sysClr>
            </a:solidFill>
          </c:spPr>
          <c:invertIfNegative val="0"/>
          <c:cat>
            <c:numRef>
              <c:f>'dĺžka pobytu'!$A$3:$A$4</c:f>
              <c:numCache>
                <c:formatCode>General</c:formatCode>
                <c:ptCount val="2"/>
                <c:pt idx="0">
                  <c:v>2004</c:v>
                </c:pt>
                <c:pt idx="1">
                  <c:v>2013</c:v>
                </c:pt>
              </c:numCache>
            </c:numRef>
          </c:cat>
          <c:val>
            <c:numRef>
              <c:f>'dĺžka pobytu'!$F$3:$F$4</c:f>
              <c:numCache>
                <c:formatCode>0%</c:formatCode>
                <c:ptCount val="2"/>
                <c:pt idx="0">
                  <c:v>0.79182156133828996</c:v>
                </c:pt>
                <c:pt idx="1">
                  <c:v>0.86855670103092786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C51-4DA2-8CCE-1F93C251F56A}"/>
            </c:ext>
          </c:extLst>
        </c:ser>
        <c:ser>
          <c:idx val="5"/>
          <c:order val="5"/>
          <c:tx>
            <c:strRef>
              <c:f>'dĺžka pobytu'!$G$2</c:f>
              <c:strCache>
                <c:ptCount val="1"/>
                <c:pt idx="0">
                  <c:v>2 roky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numRef>
              <c:f>'dĺžka pobytu'!$A$3:$A$4</c:f>
              <c:numCache>
                <c:formatCode>General</c:formatCode>
                <c:ptCount val="2"/>
                <c:pt idx="0">
                  <c:v>2004</c:v>
                </c:pt>
                <c:pt idx="1">
                  <c:v>2013</c:v>
                </c:pt>
              </c:numCache>
            </c:numRef>
          </c:cat>
          <c:val>
            <c:numRef>
              <c:f>'dĺžka pobytu'!$G$3:$G$4</c:f>
              <c:numCache>
                <c:formatCode>0%</c:formatCode>
                <c:ptCount val="2"/>
                <c:pt idx="0">
                  <c:v>0.67657992565055758</c:v>
                </c:pt>
                <c:pt idx="1">
                  <c:v>0.79639175257731953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C51-4DA2-8CCE-1F93C251F56A}"/>
            </c:ext>
          </c:extLst>
        </c:ser>
        <c:ser>
          <c:idx val="6"/>
          <c:order val="6"/>
          <c:tx>
            <c:strRef>
              <c:f>'dĺžka pobytu'!$H$2</c:f>
              <c:strCache>
                <c:ptCount val="1"/>
                <c:pt idx="0">
                  <c:v>3 roky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numRef>
              <c:f>'dĺžka pobytu'!$A$3:$A$4</c:f>
              <c:numCache>
                <c:formatCode>General</c:formatCode>
                <c:ptCount val="2"/>
                <c:pt idx="0">
                  <c:v>2004</c:v>
                </c:pt>
                <c:pt idx="1">
                  <c:v>2013</c:v>
                </c:pt>
              </c:numCache>
            </c:numRef>
          </c:cat>
          <c:val>
            <c:numRef>
              <c:f>'dĺžka pobytu'!$H$3:$H$4</c:f>
              <c:numCache>
                <c:formatCode>0%</c:formatCode>
                <c:ptCount val="2"/>
                <c:pt idx="0">
                  <c:v>0.56133828996282531</c:v>
                </c:pt>
                <c:pt idx="1">
                  <c:v>0.73969072164948457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C51-4DA2-8CCE-1F93C251F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266672"/>
        <c:axId val="726266280"/>
      </c:barChart>
      <c:catAx>
        <c:axId val="72626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6266280"/>
        <c:crosses val="autoZero"/>
        <c:auto val="1"/>
        <c:lblAlgn val="ctr"/>
        <c:lblOffset val="100"/>
        <c:noMultiLvlLbl val="0"/>
      </c:catAx>
      <c:valAx>
        <c:axId val="726266280"/>
        <c:scaling>
          <c:orientation val="minMax"/>
          <c:min val="0.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726266672"/>
        <c:crosses val="autoZero"/>
        <c:crossBetween val="between"/>
        <c:majorUnit val="0.1"/>
      </c:valAx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1633388831165583"/>
          <c:y val="6.2441827124550604E-2"/>
          <c:w val="0.47851691432052712"/>
          <c:h val="8.63673824048444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130964</xdr:colOff>
      <xdr:row>24</xdr:row>
      <xdr:rowOff>43375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167640</xdr:rowOff>
    </xdr:from>
    <xdr:to>
      <xdr:col>6</xdr:col>
      <xdr:colOff>506730</xdr:colOff>
      <xdr:row>26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18</xdr:row>
      <xdr:rowOff>83820</xdr:rowOff>
    </xdr:from>
    <xdr:to>
      <xdr:col>3</xdr:col>
      <xdr:colOff>289560</xdr:colOff>
      <xdr:row>31</xdr:row>
      <xdr:rowOff>99060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2</xdr:col>
      <xdr:colOff>104140</xdr:colOff>
      <xdr:row>21</xdr:row>
      <xdr:rowOff>26670</xdr:rowOff>
    </xdr:to>
    <xdr:graphicFrame macro="">
      <xdr:nvGraphicFramePr>
        <xdr:cNvPr id="2" name="Chart 43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w16se="http://schemas.microsoft.com/office/word/2015/wordml/symex" xmlns:w="http://schemas.openxmlformats.org/wordprocessingml/2006/main" xmlns:w10="urn:schemas-microsoft-com:office:word" xmlns:v="urn:schemas-microsoft-com:vml" xmlns:o="urn:schemas-microsoft-com:office:office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114300</xdr:colOff>
      <xdr:row>17</xdr:row>
      <xdr:rowOff>53340</xdr:rowOff>
    </xdr:to>
    <xdr:graphicFrame macro="">
      <xdr:nvGraphicFramePr>
        <xdr:cNvPr id="2" name="Graf 1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w16se="http://schemas.microsoft.com/office/word/2015/wordml/symex" xmlns:w="http://schemas.openxmlformats.org/wordprocessingml/2006/main" xmlns:w10="urn:schemas-microsoft-com:office:word" xmlns:v="urn:schemas-microsoft-com:vml" xmlns:o="urn:schemas-microsoft-com:office:office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700E19FF-E9D4-47A1-A1E0-38AB338FE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10</xdr:col>
      <xdr:colOff>9525</xdr:colOff>
      <xdr:row>10</xdr:row>
      <xdr:rowOff>69850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10</xdr:col>
      <xdr:colOff>9525</xdr:colOff>
      <xdr:row>21</xdr:row>
      <xdr:rowOff>85090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213360</xdr:colOff>
      <xdr:row>18</xdr:row>
      <xdr:rowOff>38100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ADRESARE\IFP_NEW\4_STRUKTURAL\4_6_Projekty\Brain%20Gain-%20KIKA\Staz%20Sacherova%202017\excel\Odliv%20mozgov%20po%20slovensky_data%20na%20webe_aktualizovane_17.8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izman\AppData\Roaming\Microsoft\Excel\Vysledky%20Sacherova%20-%20suhrn_Rizi_pridani%20cudzinci%20bez%20RC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avene%20grafy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ECD%20porovnanie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G27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zdy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lzka%20poby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_emigr"/>
      <sheetName val="Regresia_output"/>
      <sheetName val="Graphs"/>
      <sheetName val="Migrants_age_profiles%"/>
      <sheetName val="VF naklady"/>
      <sheetName val="Overview"/>
      <sheetName val="Brain-drain"/>
      <sheetName val="Graduates Brain-drain"/>
      <sheetName val="percento_odchod_okres"/>
      <sheetName val="Migrants_age_profiles"/>
      <sheetName val="Emigrants(1)"/>
      <sheetName val="Migrants(-1)"/>
      <sheetName val="Others"/>
      <sheetName val="Population"/>
      <sheetName val="schools"/>
      <sheetName val="School_codes"/>
    </sheetNames>
    <sheetDataSet>
      <sheetData sheetId="0"/>
      <sheetData sheetId="1"/>
      <sheetData sheetId="2"/>
      <sheetData sheetId="3"/>
      <sheetData sheetId="4"/>
      <sheetData sheetId="5">
        <row r="1">
          <cell r="H1">
            <v>2000</v>
          </cell>
          <cell r="I1">
            <v>2001</v>
          </cell>
          <cell r="J1">
            <v>2002</v>
          </cell>
          <cell r="K1">
            <v>2003</v>
          </cell>
          <cell r="L1">
            <v>2004</v>
          </cell>
          <cell r="M1">
            <v>2005</v>
          </cell>
          <cell r="N1">
            <v>2006</v>
          </cell>
          <cell r="O1">
            <v>2007</v>
          </cell>
          <cell r="P1">
            <v>2008</v>
          </cell>
          <cell r="Q1">
            <v>2009</v>
          </cell>
          <cell r="R1">
            <v>2010</v>
          </cell>
          <cell r="S1">
            <v>2011</v>
          </cell>
          <cell r="T1">
            <v>2012</v>
          </cell>
          <cell r="U1">
            <v>2013</v>
          </cell>
          <cell r="V1">
            <v>2014</v>
          </cell>
          <cell r="W1">
            <v>2015</v>
          </cell>
          <cell r="X1">
            <v>2016</v>
          </cell>
        </row>
        <row r="12">
          <cell r="G12">
            <v>22224</v>
          </cell>
          <cell r="H12">
            <v>5962</v>
          </cell>
          <cell r="I12">
            <v>4285</v>
          </cell>
          <cell r="J12">
            <v>4142</v>
          </cell>
          <cell r="K12">
            <v>4119</v>
          </cell>
          <cell r="L12">
            <v>6004</v>
          </cell>
          <cell r="M12">
            <v>35197</v>
          </cell>
          <cell r="N12">
            <v>31055</v>
          </cell>
          <cell r="O12">
            <v>38901</v>
          </cell>
          <cell r="P12">
            <v>46370</v>
          </cell>
          <cell r="Q12">
            <v>43575</v>
          </cell>
          <cell r="R12">
            <v>32912</v>
          </cell>
          <cell r="S12">
            <v>30844</v>
          </cell>
          <cell r="T12">
            <v>31823</v>
          </cell>
          <cell r="U12">
            <v>30771</v>
          </cell>
          <cell r="V12">
            <v>33100</v>
          </cell>
          <cell r="W12">
            <v>35657</v>
          </cell>
          <cell r="X12">
            <v>39120</v>
          </cell>
        </row>
        <row r="13">
          <cell r="A13" t="str">
            <v>Prichádzajúci (1)</v>
          </cell>
        </row>
        <row r="18">
          <cell r="G18">
            <v>13237</v>
          </cell>
          <cell r="H18">
            <v>6410</v>
          </cell>
          <cell r="I18">
            <v>6018</v>
          </cell>
          <cell r="J18">
            <v>4549</v>
          </cell>
          <cell r="K18">
            <v>4051</v>
          </cell>
          <cell r="L18">
            <v>93548</v>
          </cell>
          <cell r="M18">
            <v>120621</v>
          </cell>
          <cell r="N18">
            <v>57918</v>
          </cell>
          <cell r="O18">
            <v>56117</v>
          </cell>
          <cell r="P18">
            <v>54983</v>
          </cell>
          <cell r="Q18">
            <v>36508</v>
          </cell>
          <cell r="R18">
            <v>41995</v>
          </cell>
          <cell r="S18">
            <v>47704</v>
          </cell>
          <cell r="T18">
            <v>47264</v>
          </cell>
          <cell r="U18">
            <v>48731</v>
          </cell>
          <cell r="V18">
            <v>47420</v>
          </cell>
          <cell r="W18">
            <v>41242</v>
          </cell>
          <cell r="X18">
            <v>36950</v>
          </cell>
        </row>
        <row r="19">
          <cell r="A19" t="str">
            <v>Odchádzajúci (-1)</v>
          </cell>
        </row>
        <row r="24">
          <cell r="A24" t="str">
            <v>Čistá zmena (pravá os)</v>
          </cell>
          <cell r="G24">
            <v>8987</v>
          </cell>
          <cell r="H24">
            <v>-790</v>
          </cell>
          <cell r="I24">
            <v>-1030</v>
          </cell>
          <cell r="J24">
            <v>-110</v>
          </cell>
          <cell r="K24">
            <v>320</v>
          </cell>
          <cell r="L24">
            <v>-87400</v>
          </cell>
          <cell r="M24">
            <v>-90340</v>
          </cell>
          <cell r="N24">
            <v>-27560</v>
          </cell>
          <cell r="O24">
            <v>-16820</v>
          </cell>
          <cell r="P24">
            <v>-9230</v>
          </cell>
          <cell r="Q24">
            <v>8490</v>
          </cell>
          <cell r="R24">
            <v>-9290</v>
          </cell>
          <cell r="S24">
            <v>-17780</v>
          </cell>
          <cell r="T24">
            <v>-16410</v>
          </cell>
          <cell r="U24">
            <v>-18570</v>
          </cell>
          <cell r="V24">
            <v>-14620</v>
          </cell>
          <cell r="W24">
            <v>-11030</v>
          </cell>
          <cell r="X24">
            <v>2170</v>
          </cell>
        </row>
      </sheetData>
      <sheetData sheetId="6"/>
      <sheetData sheetId="7"/>
      <sheetData sheetId="8"/>
      <sheetData sheetId="9">
        <row r="9">
          <cell r="S9">
            <v>2017</v>
          </cell>
        </row>
        <row r="15">
          <cell r="S15">
            <v>581</v>
          </cell>
        </row>
        <row r="16">
          <cell r="S16">
            <v>446</v>
          </cell>
        </row>
        <row r="17">
          <cell r="S17">
            <v>486</v>
          </cell>
        </row>
        <row r="18">
          <cell r="S18">
            <v>320</v>
          </cell>
        </row>
        <row r="19">
          <cell r="S19">
            <v>300</v>
          </cell>
        </row>
        <row r="20">
          <cell r="S20">
            <v>173</v>
          </cell>
        </row>
        <row r="21">
          <cell r="S21">
            <v>206</v>
          </cell>
        </row>
        <row r="22">
          <cell r="S22">
            <v>145</v>
          </cell>
        </row>
        <row r="23">
          <cell r="S23">
            <v>154</v>
          </cell>
        </row>
        <row r="24">
          <cell r="S24">
            <v>147</v>
          </cell>
        </row>
        <row r="25">
          <cell r="S25">
            <v>98</v>
          </cell>
        </row>
        <row r="26">
          <cell r="S26">
            <v>122</v>
          </cell>
        </row>
        <row r="27">
          <cell r="S27">
            <v>137</v>
          </cell>
        </row>
        <row r="28">
          <cell r="S28">
            <v>97</v>
          </cell>
        </row>
        <row r="29">
          <cell r="S29">
            <v>110</v>
          </cell>
        </row>
        <row r="30">
          <cell r="S30">
            <v>128</v>
          </cell>
        </row>
        <row r="31">
          <cell r="S31">
            <v>62</v>
          </cell>
        </row>
        <row r="32">
          <cell r="S32">
            <v>36</v>
          </cell>
        </row>
        <row r="33">
          <cell r="S33">
            <v>-119</v>
          </cell>
        </row>
        <row r="34">
          <cell r="S34">
            <v>-263</v>
          </cell>
        </row>
        <row r="35">
          <cell r="S35">
            <v>-130</v>
          </cell>
        </row>
        <row r="36">
          <cell r="S36">
            <v>-24</v>
          </cell>
        </row>
        <row r="37">
          <cell r="S37">
            <v>1</v>
          </cell>
        </row>
        <row r="38">
          <cell r="S38">
            <v>-411</v>
          </cell>
        </row>
        <row r="39">
          <cell r="S39">
            <v>-349</v>
          </cell>
        </row>
        <row r="40">
          <cell r="S40">
            <v>-153</v>
          </cell>
        </row>
        <row r="41">
          <cell r="S41">
            <v>71</v>
          </cell>
        </row>
        <row r="42">
          <cell r="S42">
            <v>305</v>
          </cell>
        </row>
        <row r="43">
          <cell r="S43">
            <v>338</v>
          </cell>
        </row>
        <row r="44">
          <cell r="S44">
            <v>448</v>
          </cell>
        </row>
        <row r="45">
          <cell r="S45">
            <v>494</v>
          </cell>
        </row>
        <row r="46">
          <cell r="S46">
            <v>491</v>
          </cell>
        </row>
        <row r="47">
          <cell r="S47">
            <v>566</v>
          </cell>
        </row>
        <row r="48">
          <cell r="S48">
            <v>457</v>
          </cell>
        </row>
        <row r="49">
          <cell r="S49">
            <v>430</v>
          </cell>
        </row>
        <row r="50">
          <cell r="S50">
            <v>383</v>
          </cell>
        </row>
        <row r="51">
          <cell r="S51">
            <v>406</v>
          </cell>
        </row>
        <row r="52">
          <cell r="S52">
            <v>333</v>
          </cell>
        </row>
        <row r="53">
          <cell r="S53">
            <v>286</v>
          </cell>
        </row>
        <row r="54">
          <cell r="S54">
            <v>277</v>
          </cell>
        </row>
        <row r="55">
          <cell r="S55">
            <v>247</v>
          </cell>
        </row>
        <row r="56">
          <cell r="S56">
            <v>245</v>
          </cell>
        </row>
        <row r="57">
          <cell r="S57">
            <v>202</v>
          </cell>
        </row>
        <row r="58">
          <cell r="S58">
            <v>252</v>
          </cell>
        </row>
        <row r="59">
          <cell r="S59">
            <v>176</v>
          </cell>
        </row>
        <row r="60">
          <cell r="S60">
            <v>176</v>
          </cell>
        </row>
        <row r="61">
          <cell r="S61">
            <v>122</v>
          </cell>
        </row>
        <row r="62">
          <cell r="S62">
            <v>183</v>
          </cell>
        </row>
        <row r="63">
          <cell r="S63">
            <v>207</v>
          </cell>
        </row>
        <row r="64">
          <cell r="S64">
            <v>210</v>
          </cell>
        </row>
        <row r="65">
          <cell r="S65">
            <v>140</v>
          </cell>
        </row>
        <row r="66">
          <cell r="S66">
            <v>212</v>
          </cell>
        </row>
        <row r="67">
          <cell r="S67">
            <v>175</v>
          </cell>
        </row>
        <row r="68">
          <cell r="S68">
            <v>129</v>
          </cell>
        </row>
        <row r="69">
          <cell r="S69">
            <v>177</v>
          </cell>
        </row>
        <row r="70">
          <cell r="S70">
            <v>196</v>
          </cell>
        </row>
        <row r="71">
          <cell r="S71">
            <v>97</v>
          </cell>
        </row>
        <row r="72">
          <cell r="S72">
            <v>109</v>
          </cell>
        </row>
        <row r="73">
          <cell r="S73">
            <v>167</v>
          </cell>
        </row>
        <row r="74">
          <cell r="S74">
            <v>279</v>
          </cell>
        </row>
        <row r="75">
          <cell r="S75">
            <v>302</v>
          </cell>
        </row>
        <row r="76">
          <cell r="S76">
            <v>276</v>
          </cell>
        </row>
        <row r="77">
          <cell r="S77">
            <v>254</v>
          </cell>
        </row>
        <row r="78">
          <cell r="S78">
            <v>199</v>
          </cell>
        </row>
        <row r="79">
          <cell r="S79">
            <v>148</v>
          </cell>
        </row>
        <row r="80">
          <cell r="S80">
            <v>121</v>
          </cell>
        </row>
        <row r="81">
          <cell r="S81">
            <v>116</v>
          </cell>
        </row>
        <row r="82">
          <cell r="S82">
            <v>170</v>
          </cell>
        </row>
        <row r="83">
          <cell r="S83">
            <v>98</v>
          </cell>
        </row>
        <row r="84">
          <cell r="S84">
            <v>78</v>
          </cell>
        </row>
        <row r="122">
          <cell r="B122" t="str">
            <v>2000-2003</v>
          </cell>
          <cell r="C122" t="str">
            <v>2004-2005</v>
          </cell>
          <cell r="D122" t="str">
            <v>2008-2009</v>
          </cell>
          <cell r="E122" t="str">
            <v>2006-2007 a 2010-2015</v>
          </cell>
          <cell r="F122">
            <v>2016</v>
          </cell>
        </row>
        <row r="123">
          <cell r="A123">
            <v>1</v>
          </cell>
          <cell r="B123">
            <v>529.5</v>
          </cell>
          <cell r="C123">
            <v>491</v>
          </cell>
          <cell r="D123">
            <v>1473</v>
          </cell>
          <cell r="E123">
            <v>835.70833333333337</v>
          </cell>
          <cell r="F123">
            <v>500</v>
          </cell>
        </row>
        <row r="124">
          <cell r="A124">
            <v>2</v>
          </cell>
          <cell r="B124">
            <v>80.5</v>
          </cell>
          <cell r="C124">
            <v>79</v>
          </cell>
          <cell r="D124">
            <v>102</v>
          </cell>
          <cell r="E124">
            <v>99.958333333333329</v>
          </cell>
          <cell r="F124">
            <v>240</v>
          </cell>
        </row>
        <row r="125">
          <cell r="A125">
            <v>3</v>
          </cell>
          <cell r="B125">
            <v>37.25</v>
          </cell>
          <cell r="C125">
            <v>-2.5</v>
          </cell>
          <cell r="D125">
            <v>46.5</v>
          </cell>
          <cell r="E125">
            <v>61.354166666666664</v>
          </cell>
          <cell r="F125">
            <v>180</v>
          </cell>
        </row>
        <row r="126">
          <cell r="A126">
            <v>4</v>
          </cell>
          <cell r="B126">
            <v>25.25</v>
          </cell>
          <cell r="C126">
            <v>-15.5</v>
          </cell>
          <cell r="D126">
            <v>-28.5</v>
          </cell>
          <cell r="E126">
            <v>2.6041666666666665</v>
          </cell>
          <cell r="F126">
            <v>160</v>
          </cell>
        </row>
        <row r="127">
          <cell r="A127">
            <v>5</v>
          </cell>
          <cell r="B127">
            <v>26</v>
          </cell>
          <cell r="C127">
            <v>-42</v>
          </cell>
          <cell r="D127">
            <v>-67</v>
          </cell>
          <cell r="E127">
            <v>-16.75</v>
          </cell>
          <cell r="F127">
            <v>60</v>
          </cell>
        </row>
        <row r="128">
          <cell r="A128">
            <v>6</v>
          </cell>
          <cell r="B128">
            <v>14.25</v>
          </cell>
          <cell r="C128">
            <v>-80</v>
          </cell>
          <cell r="D128">
            <v>-105.5</v>
          </cell>
          <cell r="E128">
            <v>-50.520833333333336</v>
          </cell>
          <cell r="F128">
            <v>60</v>
          </cell>
        </row>
        <row r="129">
          <cell r="A129">
            <v>7</v>
          </cell>
          <cell r="B129">
            <v>13.5</v>
          </cell>
          <cell r="C129">
            <v>-54</v>
          </cell>
          <cell r="D129">
            <v>-105</v>
          </cell>
          <cell r="E129">
            <v>-38.791666666666664</v>
          </cell>
          <cell r="F129">
            <v>20</v>
          </cell>
        </row>
        <row r="130">
          <cell r="A130">
            <v>8</v>
          </cell>
          <cell r="B130">
            <v>7.5</v>
          </cell>
          <cell r="C130">
            <v>-51.5</v>
          </cell>
          <cell r="D130">
            <v>-93.5</v>
          </cell>
          <cell r="E130">
            <v>-40.208333333333336</v>
          </cell>
          <cell r="F130">
            <v>0</v>
          </cell>
        </row>
        <row r="131">
          <cell r="A131">
            <v>9</v>
          </cell>
          <cell r="B131">
            <v>11.25</v>
          </cell>
          <cell r="C131">
            <v>-57.5</v>
          </cell>
          <cell r="D131">
            <v>-85.5</v>
          </cell>
          <cell r="E131">
            <v>-44.395833333333336</v>
          </cell>
          <cell r="F131">
            <v>100</v>
          </cell>
        </row>
        <row r="132">
          <cell r="A132">
            <v>10</v>
          </cell>
          <cell r="B132">
            <v>8</v>
          </cell>
          <cell r="C132">
            <v>-51.5</v>
          </cell>
          <cell r="D132">
            <v>-116</v>
          </cell>
          <cell r="E132">
            <v>-38.958333333333336</v>
          </cell>
          <cell r="F132">
            <v>10</v>
          </cell>
        </row>
        <row r="133">
          <cell r="A133">
            <v>11</v>
          </cell>
          <cell r="B133">
            <v>10</v>
          </cell>
          <cell r="C133">
            <v>-112</v>
          </cell>
          <cell r="D133">
            <v>-87</v>
          </cell>
          <cell r="E133">
            <v>-52.75</v>
          </cell>
          <cell r="F133">
            <v>-100</v>
          </cell>
        </row>
        <row r="134">
          <cell r="A134">
            <v>12</v>
          </cell>
          <cell r="B134">
            <v>8.25</v>
          </cell>
          <cell r="C134">
            <v>-66.5</v>
          </cell>
          <cell r="D134">
            <v>-115.5</v>
          </cell>
          <cell r="E134">
            <v>-48.5625</v>
          </cell>
          <cell r="F134">
            <v>60</v>
          </cell>
        </row>
        <row r="135">
          <cell r="A135">
            <v>13</v>
          </cell>
          <cell r="B135">
            <v>6.75</v>
          </cell>
          <cell r="C135">
            <v>-90.5</v>
          </cell>
          <cell r="D135">
            <v>-119</v>
          </cell>
          <cell r="E135">
            <v>-53.5625</v>
          </cell>
          <cell r="F135">
            <v>-90</v>
          </cell>
        </row>
        <row r="136">
          <cell r="A136">
            <v>14</v>
          </cell>
          <cell r="B136">
            <v>2.5</v>
          </cell>
          <cell r="C136">
            <v>-106</v>
          </cell>
          <cell r="D136">
            <v>-127.5</v>
          </cell>
          <cell r="E136">
            <v>-62.166666666666664</v>
          </cell>
          <cell r="F136">
            <v>0</v>
          </cell>
        </row>
        <row r="137">
          <cell r="A137">
            <v>15</v>
          </cell>
          <cell r="B137">
            <v>10.5</v>
          </cell>
          <cell r="C137">
            <v>-168.5</v>
          </cell>
          <cell r="D137">
            <v>-142.5</v>
          </cell>
          <cell r="E137">
            <v>-58.875</v>
          </cell>
          <cell r="F137">
            <v>-60</v>
          </cell>
        </row>
        <row r="138">
          <cell r="A138">
            <v>16</v>
          </cell>
          <cell r="B138">
            <v>0.5</v>
          </cell>
          <cell r="C138">
            <v>-193.5</v>
          </cell>
          <cell r="D138">
            <v>-168</v>
          </cell>
          <cell r="E138">
            <v>-77.333333333333329</v>
          </cell>
          <cell r="F138">
            <v>-30</v>
          </cell>
        </row>
        <row r="139">
          <cell r="A139">
            <v>17</v>
          </cell>
          <cell r="B139">
            <v>0.25</v>
          </cell>
          <cell r="C139">
            <v>-194</v>
          </cell>
          <cell r="D139">
            <v>-162.5</v>
          </cell>
          <cell r="E139">
            <v>-75.6875</v>
          </cell>
          <cell r="F139">
            <v>-40</v>
          </cell>
        </row>
        <row r="140">
          <cell r="A140">
            <v>18</v>
          </cell>
          <cell r="B140">
            <v>7</v>
          </cell>
          <cell r="C140">
            <v>-620.5</v>
          </cell>
          <cell r="D140">
            <v>-301.5</v>
          </cell>
          <cell r="E140">
            <v>-256.66666666666669</v>
          </cell>
          <cell r="F140">
            <v>-160</v>
          </cell>
        </row>
        <row r="141">
          <cell r="A141">
            <v>19</v>
          </cell>
          <cell r="B141">
            <v>36.25</v>
          </cell>
          <cell r="C141">
            <v>-1957.5</v>
          </cell>
          <cell r="D141">
            <v>-644.5</v>
          </cell>
          <cell r="E141">
            <v>-808.3125</v>
          </cell>
          <cell r="F141">
            <v>-520</v>
          </cell>
        </row>
        <row r="142">
          <cell r="A142">
            <v>20</v>
          </cell>
          <cell r="B142">
            <v>-93.75</v>
          </cell>
          <cell r="C142">
            <v>-3411.5</v>
          </cell>
          <cell r="D142">
            <v>-569</v>
          </cell>
          <cell r="E142">
            <v>-1178.6041666666667</v>
          </cell>
          <cell r="F142">
            <v>-740</v>
          </cell>
        </row>
        <row r="143">
          <cell r="A143">
            <v>21</v>
          </cell>
          <cell r="B143">
            <v>-33.75</v>
          </cell>
          <cell r="C143">
            <v>-3793</v>
          </cell>
          <cell r="D143">
            <v>-145</v>
          </cell>
          <cell r="E143">
            <v>-1042.9791666666667</v>
          </cell>
          <cell r="F143">
            <v>-390</v>
          </cell>
        </row>
        <row r="144">
          <cell r="A144">
            <v>22</v>
          </cell>
          <cell r="B144">
            <v>-25.75</v>
          </cell>
          <cell r="C144">
            <v>-4177.5</v>
          </cell>
          <cell r="D144">
            <v>168</v>
          </cell>
          <cell r="E144">
            <v>-983.52083333333337</v>
          </cell>
          <cell r="F144">
            <v>-390</v>
          </cell>
        </row>
        <row r="145">
          <cell r="A145">
            <v>23</v>
          </cell>
          <cell r="B145">
            <v>-31</v>
          </cell>
          <cell r="C145">
            <v>-4745.5</v>
          </cell>
          <cell r="D145">
            <v>113.5</v>
          </cell>
          <cell r="E145">
            <v>-1124.9166666666667</v>
          </cell>
          <cell r="F145">
            <v>-260</v>
          </cell>
        </row>
        <row r="146">
          <cell r="A146">
            <v>24</v>
          </cell>
          <cell r="B146">
            <v>-26.75</v>
          </cell>
          <cell r="C146">
            <v>-5280.5</v>
          </cell>
          <cell r="D146">
            <v>-200</v>
          </cell>
          <cell r="E146">
            <v>-1432.1875</v>
          </cell>
          <cell r="F146">
            <v>-660</v>
          </cell>
        </row>
        <row r="147">
          <cell r="A147">
            <v>25</v>
          </cell>
          <cell r="B147">
            <v>-33.5</v>
          </cell>
          <cell r="C147">
            <v>-5472.5</v>
          </cell>
          <cell r="D147">
            <v>-13.5</v>
          </cell>
          <cell r="E147">
            <v>-1471.625</v>
          </cell>
          <cell r="F147">
            <v>-1080</v>
          </cell>
        </row>
        <row r="148">
          <cell r="A148">
            <v>26</v>
          </cell>
          <cell r="B148">
            <v>-58.25</v>
          </cell>
          <cell r="C148">
            <v>-5135</v>
          </cell>
          <cell r="D148">
            <v>186.5</v>
          </cell>
          <cell r="E148">
            <v>-1197.0625</v>
          </cell>
          <cell r="F148">
            <v>-690</v>
          </cell>
        </row>
        <row r="149">
          <cell r="A149">
            <v>27</v>
          </cell>
          <cell r="B149">
            <v>-55</v>
          </cell>
          <cell r="C149">
            <v>-4737.5</v>
          </cell>
          <cell r="D149">
            <v>474</v>
          </cell>
          <cell r="E149">
            <v>-873.79166666666663</v>
          </cell>
          <cell r="F149">
            <v>-290</v>
          </cell>
        </row>
        <row r="150">
          <cell r="A150">
            <v>28</v>
          </cell>
          <cell r="B150">
            <v>-41.75</v>
          </cell>
          <cell r="C150">
            <v>-3123.5</v>
          </cell>
          <cell r="D150">
            <v>572</v>
          </cell>
          <cell r="E150">
            <v>-612.4375</v>
          </cell>
          <cell r="F150">
            <v>260</v>
          </cell>
        </row>
        <row r="151">
          <cell r="A151">
            <v>29</v>
          </cell>
          <cell r="B151">
            <v>-26</v>
          </cell>
          <cell r="C151">
            <v>-3817.5</v>
          </cell>
          <cell r="D151">
            <v>433.5</v>
          </cell>
          <cell r="E151">
            <v>-571.25</v>
          </cell>
          <cell r="F151">
            <v>310</v>
          </cell>
        </row>
        <row r="152">
          <cell r="A152">
            <v>30</v>
          </cell>
          <cell r="B152">
            <v>-30</v>
          </cell>
          <cell r="C152">
            <v>-3416</v>
          </cell>
          <cell r="D152">
            <v>399.5</v>
          </cell>
          <cell r="E152">
            <v>-467.875</v>
          </cell>
          <cell r="F152">
            <v>440</v>
          </cell>
        </row>
        <row r="153">
          <cell r="A153">
            <v>31</v>
          </cell>
          <cell r="B153">
            <v>-16</v>
          </cell>
          <cell r="C153">
            <v>-3173.5</v>
          </cell>
          <cell r="D153">
            <v>364.5</v>
          </cell>
          <cell r="E153">
            <v>-419.66666666666669</v>
          </cell>
          <cell r="F153">
            <v>60</v>
          </cell>
        </row>
        <row r="154">
          <cell r="A154">
            <v>32</v>
          </cell>
          <cell r="B154">
            <v>-18.5</v>
          </cell>
          <cell r="C154">
            <v>-2732</v>
          </cell>
          <cell r="D154">
            <v>235</v>
          </cell>
          <cell r="E154">
            <v>-346.54166666666669</v>
          </cell>
          <cell r="F154">
            <v>360</v>
          </cell>
        </row>
        <row r="155">
          <cell r="A155">
            <v>33</v>
          </cell>
          <cell r="B155">
            <v>4.5</v>
          </cell>
          <cell r="C155">
            <v>-2269</v>
          </cell>
          <cell r="D155">
            <v>266</v>
          </cell>
          <cell r="E155">
            <v>-297.04166666666669</v>
          </cell>
          <cell r="F155">
            <v>240</v>
          </cell>
        </row>
        <row r="156">
          <cell r="A156">
            <v>34</v>
          </cell>
          <cell r="B156">
            <v>-2</v>
          </cell>
          <cell r="C156">
            <v>-1997.5</v>
          </cell>
          <cell r="D156">
            <v>100</v>
          </cell>
          <cell r="E156">
            <v>-281.54166666666669</v>
          </cell>
          <cell r="F156">
            <v>220</v>
          </cell>
        </row>
        <row r="157">
          <cell r="A157">
            <v>35</v>
          </cell>
          <cell r="B157">
            <v>2.75</v>
          </cell>
          <cell r="C157">
            <v>-1769.5</v>
          </cell>
          <cell r="D157">
            <v>132.5</v>
          </cell>
          <cell r="E157">
            <v>-252.1875</v>
          </cell>
          <cell r="F157">
            <v>260</v>
          </cell>
        </row>
        <row r="158">
          <cell r="A158">
            <v>36</v>
          </cell>
          <cell r="B158">
            <v>1.5</v>
          </cell>
          <cell r="C158">
            <v>-1588</v>
          </cell>
          <cell r="D158">
            <v>63.5</v>
          </cell>
          <cell r="E158">
            <v>-243.16666666666666</v>
          </cell>
          <cell r="F158">
            <v>310</v>
          </cell>
        </row>
        <row r="159">
          <cell r="A159">
            <v>37</v>
          </cell>
          <cell r="B159">
            <v>19.25</v>
          </cell>
          <cell r="C159">
            <v>-1488</v>
          </cell>
          <cell r="D159">
            <v>29.5</v>
          </cell>
          <cell r="E159">
            <v>-253.02083333333334</v>
          </cell>
          <cell r="F159">
            <v>310</v>
          </cell>
        </row>
        <row r="160">
          <cell r="A160">
            <v>38</v>
          </cell>
          <cell r="B160">
            <v>-1</v>
          </cell>
          <cell r="C160">
            <v>-1343.5</v>
          </cell>
          <cell r="D160">
            <v>49.5</v>
          </cell>
          <cell r="E160">
            <v>-243.83333333333334</v>
          </cell>
          <cell r="F160">
            <v>340</v>
          </cell>
        </row>
        <row r="161">
          <cell r="A161">
            <v>39</v>
          </cell>
          <cell r="B161">
            <v>0.25</v>
          </cell>
          <cell r="C161">
            <v>-1357</v>
          </cell>
          <cell r="D161">
            <v>-30.5</v>
          </cell>
          <cell r="E161">
            <v>-246.52083333333334</v>
          </cell>
          <cell r="F161">
            <v>290</v>
          </cell>
        </row>
        <row r="162">
          <cell r="A162">
            <v>40</v>
          </cell>
          <cell r="B162">
            <v>6</v>
          </cell>
          <cell r="C162">
            <v>-1323</v>
          </cell>
          <cell r="D162">
            <v>-46</v>
          </cell>
          <cell r="E162">
            <v>-238.16666666666666</v>
          </cell>
          <cell r="F162">
            <v>220</v>
          </cell>
        </row>
        <row r="163">
          <cell r="A163">
            <v>41</v>
          </cell>
          <cell r="B163">
            <v>-5</v>
          </cell>
          <cell r="C163">
            <v>-1317.5</v>
          </cell>
          <cell r="D163">
            <v>-72.5</v>
          </cell>
          <cell r="E163">
            <v>-259.58333333333331</v>
          </cell>
          <cell r="F163">
            <v>120</v>
          </cell>
        </row>
        <row r="164">
          <cell r="A164">
            <v>42</v>
          </cell>
          <cell r="B164">
            <v>-7.25</v>
          </cell>
          <cell r="C164">
            <v>-1240.5</v>
          </cell>
          <cell r="D164">
            <v>-47</v>
          </cell>
          <cell r="E164">
            <v>-243.3125</v>
          </cell>
          <cell r="F164">
            <v>130</v>
          </cell>
        </row>
        <row r="165">
          <cell r="A165">
            <v>43</v>
          </cell>
          <cell r="B165">
            <v>-6.75</v>
          </cell>
          <cell r="C165">
            <v>-1171</v>
          </cell>
          <cell r="D165">
            <v>-72.5</v>
          </cell>
          <cell r="E165">
            <v>-230.1875</v>
          </cell>
          <cell r="F165">
            <v>20</v>
          </cell>
        </row>
        <row r="166">
          <cell r="A166">
            <v>44</v>
          </cell>
          <cell r="B166">
            <v>-3.75</v>
          </cell>
          <cell r="C166">
            <v>-1134.5</v>
          </cell>
          <cell r="D166">
            <v>-106.5</v>
          </cell>
          <cell r="E166">
            <v>-209.47916666666666</v>
          </cell>
          <cell r="F166">
            <v>210</v>
          </cell>
        </row>
        <row r="167">
          <cell r="A167">
            <v>45</v>
          </cell>
          <cell r="B167">
            <v>-17.5</v>
          </cell>
          <cell r="C167">
            <v>-1099.5</v>
          </cell>
          <cell r="D167">
            <v>-158</v>
          </cell>
          <cell r="E167">
            <v>-228.41666666666666</v>
          </cell>
          <cell r="F167">
            <v>-160</v>
          </cell>
        </row>
        <row r="168">
          <cell r="A168">
            <v>46</v>
          </cell>
          <cell r="B168">
            <v>-20</v>
          </cell>
          <cell r="C168">
            <v>-1105</v>
          </cell>
          <cell r="D168">
            <v>-127</v>
          </cell>
          <cell r="E168">
            <v>-224.08333333333334</v>
          </cell>
          <cell r="F168">
            <v>150</v>
          </cell>
        </row>
        <row r="169">
          <cell r="A169">
            <v>47</v>
          </cell>
          <cell r="B169">
            <v>-12</v>
          </cell>
          <cell r="C169">
            <v>-1084.5</v>
          </cell>
          <cell r="D169">
            <v>-90</v>
          </cell>
          <cell r="E169">
            <v>-210.20833333333334</v>
          </cell>
          <cell r="F169">
            <v>70</v>
          </cell>
        </row>
        <row r="170">
          <cell r="A170">
            <v>48</v>
          </cell>
          <cell r="B170">
            <v>-10</v>
          </cell>
          <cell r="C170">
            <v>-1051</v>
          </cell>
          <cell r="D170">
            <v>-114</v>
          </cell>
          <cell r="E170">
            <v>-194.25</v>
          </cell>
          <cell r="F170">
            <v>160</v>
          </cell>
        </row>
        <row r="171">
          <cell r="A171">
            <v>49</v>
          </cell>
          <cell r="B171">
            <v>-10.25</v>
          </cell>
          <cell r="C171">
            <v>-973.5</v>
          </cell>
          <cell r="D171">
            <v>-138</v>
          </cell>
          <cell r="E171">
            <v>-179.39583333333334</v>
          </cell>
          <cell r="F171">
            <v>-30</v>
          </cell>
        </row>
        <row r="172">
          <cell r="A172">
            <v>50</v>
          </cell>
          <cell r="B172">
            <v>-4.75</v>
          </cell>
          <cell r="C172">
            <v>-889</v>
          </cell>
          <cell r="D172">
            <v>-118.5</v>
          </cell>
          <cell r="E172">
            <v>-178.6875</v>
          </cell>
          <cell r="F172">
            <v>30</v>
          </cell>
        </row>
        <row r="173">
          <cell r="A173">
            <v>51</v>
          </cell>
          <cell r="B173">
            <v>-7.25</v>
          </cell>
          <cell r="C173">
            <v>-779.5</v>
          </cell>
          <cell r="D173">
            <v>-133.5</v>
          </cell>
          <cell r="E173">
            <v>-152.35416666666666</v>
          </cell>
          <cell r="F173">
            <v>60</v>
          </cell>
        </row>
        <row r="174">
          <cell r="A174">
            <v>52</v>
          </cell>
          <cell r="B174">
            <v>-9.75</v>
          </cell>
          <cell r="C174">
            <v>-767.5</v>
          </cell>
          <cell r="D174">
            <v>-140.5</v>
          </cell>
          <cell r="E174">
            <v>-154.8125</v>
          </cell>
          <cell r="F174">
            <v>30</v>
          </cell>
        </row>
        <row r="175">
          <cell r="A175">
            <v>53</v>
          </cell>
          <cell r="B175">
            <v>-9.25</v>
          </cell>
          <cell r="C175">
            <v>-752</v>
          </cell>
          <cell r="D175">
            <v>-108</v>
          </cell>
          <cell r="E175">
            <v>-131.6875</v>
          </cell>
          <cell r="F175">
            <v>90</v>
          </cell>
        </row>
        <row r="176">
          <cell r="A176">
            <v>54</v>
          </cell>
          <cell r="B176">
            <v>-10.75</v>
          </cell>
          <cell r="C176">
            <v>-597.5</v>
          </cell>
          <cell r="D176">
            <v>-112</v>
          </cell>
          <cell r="E176">
            <v>-117.77083333333333</v>
          </cell>
          <cell r="F176">
            <v>60</v>
          </cell>
        </row>
        <row r="177">
          <cell r="A177">
            <v>55</v>
          </cell>
          <cell r="B177">
            <v>-1</v>
          </cell>
          <cell r="C177">
            <v>-441</v>
          </cell>
          <cell r="D177">
            <v>-69.5</v>
          </cell>
          <cell r="E177">
            <v>-88.208333333333329</v>
          </cell>
          <cell r="F177">
            <v>-40</v>
          </cell>
        </row>
        <row r="178">
          <cell r="A178">
            <v>56</v>
          </cell>
          <cell r="B178">
            <v>-10</v>
          </cell>
          <cell r="C178">
            <v>-356.5</v>
          </cell>
          <cell r="D178">
            <v>-24</v>
          </cell>
          <cell r="E178">
            <v>-51.625</v>
          </cell>
          <cell r="F178">
            <v>-10</v>
          </cell>
        </row>
        <row r="179">
          <cell r="A179">
            <v>57</v>
          </cell>
          <cell r="B179">
            <v>-6.5</v>
          </cell>
          <cell r="C179">
            <v>-320.5</v>
          </cell>
          <cell r="D179">
            <v>70.5</v>
          </cell>
          <cell r="E179">
            <v>-29.291666666666668</v>
          </cell>
          <cell r="F179">
            <v>130</v>
          </cell>
        </row>
        <row r="180">
          <cell r="A180">
            <v>58</v>
          </cell>
          <cell r="B180">
            <v>-10.75</v>
          </cell>
          <cell r="C180">
            <v>-237.5</v>
          </cell>
          <cell r="D180">
            <v>18.5</v>
          </cell>
          <cell r="E180">
            <v>5.104166666666667</v>
          </cell>
          <cell r="F180">
            <v>180</v>
          </cell>
        </row>
        <row r="181">
          <cell r="A181">
            <v>59</v>
          </cell>
          <cell r="B181">
            <v>-10</v>
          </cell>
          <cell r="C181">
            <v>-164.5</v>
          </cell>
          <cell r="D181">
            <v>-1</v>
          </cell>
          <cell r="E181">
            <v>28.125</v>
          </cell>
          <cell r="F181">
            <v>110</v>
          </cell>
        </row>
        <row r="182">
          <cell r="A182">
            <v>60</v>
          </cell>
          <cell r="B182">
            <v>-14.5</v>
          </cell>
          <cell r="C182">
            <v>-105</v>
          </cell>
          <cell r="D182">
            <v>42.5</v>
          </cell>
          <cell r="E182">
            <v>72.083333333333329</v>
          </cell>
          <cell r="F182">
            <v>250</v>
          </cell>
        </row>
        <row r="183">
          <cell r="A183">
            <v>61</v>
          </cell>
          <cell r="B183">
            <v>-13.75</v>
          </cell>
          <cell r="C183">
            <v>-38.5</v>
          </cell>
          <cell r="D183">
            <v>4</v>
          </cell>
          <cell r="E183">
            <v>61.395833333333336</v>
          </cell>
          <cell r="F183">
            <v>180</v>
          </cell>
        </row>
        <row r="184">
          <cell r="A184">
            <v>62</v>
          </cell>
          <cell r="B184">
            <v>-12.5</v>
          </cell>
          <cell r="C184">
            <v>-47</v>
          </cell>
          <cell r="D184">
            <v>50.5</v>
          </cell>
          <cell r="E184">
            <v>73.5</v>
          </cell>
          <cell r="F184">
            <v>310</v>
          </cell>
        </row>
        <row r="185">
          <cell r="A185">
            <v>63</v>
          </cell>
          <cell r="B185">
            <v>-16</v>
          </cell>
          <cell r="C185">
            <v>-19</v>
          </cell>
          <cell r="D185">
            <v>-17</v>
          </cell>
          <cell r="E185">
            <v>45.416666666666664</v>
          </cell>
          <cell r="F185">
            <v>220</v>
          </cell>
        </row>
        <row r="186">
          <cell r="A186">
            <v>64</v>
          </cell>
          <cell r="B186">
            <v>-19.5</v>
          </cell>
          <cell r="C186">
            <v>-13</v>
          </cell>
          <cell r="D186">
            <v>-50.5</v>
          </cell>
          <cell r="E186">
            <v>16.916666666666668</v>
          </cell>
          <cell r="F186">
            <v>80</v>
          </cell>
        </row>
        <row r="187">
          <cell r="A187">
            <v>65</v>
          </cell>
          <cell r="B187">
            <v>-17.5</v>
          </cell>
          <cell r="C187">
            <v>-11</v>
          </cell>
          <cell r="D187">
            <v>-64</v>
          </cell>
          <cell r="E187">
            <v>11.708333333333334</v>
          </cell>
          <cell r="F187">
            <v>120</v>
          </cell>
        </row>
        <row r="188">
          <cell r="A188">
            <v>66</v>
          </cell>
          <cell r="B188">
            <v>-14.25</v>
          </cell>
          <cell r="C188">
            <v>16</v>
          </cell>
          <cell r="D188">
            <v>-61</v>
          </cell>
          <cell r="E188">
            <v>10.645833333333334</v>
          </cell>
          <cell r="F188">
            <v>40</v>
          </cell>
        </row>
        <row r="189">
          <cell r="A189">
            <v>67</v>
          </cell>
          <cell r="B189">
            <v>-22.25</v>
          </cell>
          <cell r="C189">
            <v>8</v>
          </cell>
          <cell r="D189">
            <v>-70</v>
          </cell>
          <cell r="E189">
            <v>2.8125</v>
          </cell>
          <cell r="F189">
            <v>10</v>
          </cell>
        </row>
        <row r="190">
          <cell r="A190">
            <v>68</v>
          </cell>
          <cell r="B190">
            <v>-21.25</v>
          </cell>
          <cell r="C190">
            <v>4</v>
          </cell>
          <cell r="D190">
            <v>-78</v>
          </cell>
          <cell r="E190">
            <v>3.7291666666666665</v>
          </cell>
          <cell r="F190">
            <v>60</v>
          </cell>
        </row>
        <row r="191">
          <cell r="A191">
            <v>69</v>
          </cell>
          <cell r="B191">
            <v>-25.25</v>
          </cell>
          <cell r="C191">
            <v>-2.5</v>
          </cell>
          <cell r="D191">
            <v>-85.5</v>
          </cell>
          <cell r="E191">
            <v>-1.4375</v>
          </cell>
          <cell r="F191">
            <v>20</v>
          </cell>
        </row>
        <row r="192">
          <cell r="A192">
            <v>70</v>
          </cell>
          <cell r="B192">
            <v>-17.25</v>
          </cell>
          <cell r="C192">
            <v>14.5</v>
          </cell>
          <cell r="D192">
            <v>-66.5</v>
          </cell>
          <cell r="E192">
            <v>-0.9375</v>
          </cell>
          <cell r="F192">
            <v>20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opravene grafy"/>
      <sheetName val="Migrácia"/>
      <sheetName val="OECD porovnanie"/>
      <sheetName val="Scenare"/>
      <sheetName val="Povod"/>
      <sheetName val="Migračné saldo"/>
      <sheetName val="Age depend ratio"/>
      <sheetName val="Dlzka pobytu"/>
      <sheetName val="Prich"/>
      <sheetName val="Prich Graf"/>
      <sheetName val="Prich Reg"/>
      <sheetName val="Okresy"/>
      <sheetName val="Kraje"/>
      <sheetName val="Cudzinci - rok príchodu"/>
      <sheetName val="Slováci - rok príchodu"/>
      <sheetName val="Cudzinci - regióny a VPM"/>
      <sheetName val="Mzdy"/>
      <sheetName val="Mzdy reg"/>
      <sheetName val="Porovnanie"/>
      <sheetName val="Priklad - 2013"/>
      <sheetName val="Emigranti"/>
      <sheetName val="16"/>
      <sheetName val="dalsie regresie Rizi"/>
      <sheetName val="16Prod"/>
      <sheetName val="15"/>
      <sheetName val="15 Prod"/>
      <sheetName val="14"/>
      <sheetName val="14 Prod"/>
      <sheetName val="13"/>
      <sheetName val="13 Prod"/>
      <sheetName val="Blank"/>
    </sheetNames>
    <sheetDataSet>
      <sheetData sheetId="0">
        <row r="2">
          <cell r="A2" t="str">
            <v>Počet registrovaných k 31. 12. podľa CRP</v>
          </cell>
        </row>
        <row r="3">
          <cell r="A3" t="str">
            <v>z toho aktivnych</v>
          </cell>
          <cell r="B3">
            <v>132403</v>
          </cell>
          <cell r="C3">
            <v>2414265</v>
          </cell>
          <cell r="D3">
            <v>3343377</v>
          </cell>
          <cell r="E3">
            <v>3605503</v>
          </cell>
          <cell r="F3">
            <v>3666971</v>
          </cell>
          <cell r="G3">
            <v>3707814</v>
          </cell>
          <cell r="H3">
            <v>3741020</v>
          </cell>
          <cell r="I3">
            <v>3771284</v>
          </cell>
          <cell r="J3">
            <v>3798211</v>
          </cell>
          <cell r="K3">
            <v>3823781</v>
          </cell>
          <cell r="L3">
            <v>3763604</v>
          </cell>
          <cell r="M3">
            <v>3696010</v>
          </cell>
          <cell r="N3">
            <v>3687458</v>
          </cell>
          <cell r="O3">
            <v>3683955</v>
          </cell>
          <cell r="P3">
            <v>3690735</v>
          </cell>
          <cell r="Q3">
            <v>3699154</v>
          </cell>
          <cell r="R3">
            <v>3689962</v>
          </cell>
          <cell r="S3">
            <v>3668328</v>
          </cell>
          <cell r="T3">
            <v>3639438</v>
          </cell>
          <cell r="U3">
            <v>3604529</v>
          </cell>
          <cell r="V3">
            <v>3571462</v>
          </cell>
          <cell r="W3">
            <v>3539990</v>
          </cell>
        </row>
        <row r="5">
          <cell r="A5" t="str">
            <v>Počet registrovaných k 31. 12. podľa Infostatu</v>
          </cell>
          <cell r="H5">
            <v>5402547</v>
          </cell>
          <cell r="I5">
            <v>5378951</v>
          </cell>
          <cell r="J5">
            <v>5379161</v>
          </cell>
          <cell r="K5">
            <v>5380053</v>
          </cell>
          <cell r="L5">
            <v>5384822</v>
          </cell>
          <cell r="M5">
            <v>5389180</v>
          </cell>
          <cell r="N5">
            <v>5393637</v>
          </cell>
          <cell r="O5">
            <v>5400998</v>
          </cell>
          <cell r="P5">
            <v>5412254</v>
          </cell>
          <cell r="Q5">
            <v>5424925</v>
          </cell>
          <cell r="R5">
            <v>5435273</v>
          </cell>
          <cell r="S5">
            <v>5404322</v>
          </cell>
          <cell r="T5">
            <v>5410836</v>
          </cell>
          <cell r="U5">
            <v>5415949</v>
          </cell>
          <cell r="V5">
            <v>5421349</v>
          </cell>
          <cell r="W5">
            <v>5426252</v>
          </cell>
          <cell r="X5">
            <v>5435343</v>
          </cell>
        </row>
      </sheetData>
      <sheetData sheetId="1">
        <row r="41">
          <cell r="B41">
            <v>2000</v>
          </cell>
          <cell r="C41">
            <v>2001</v>
          </cell>
          <cell r="D41">
            <v>2002</v>
          </cell>
          <cell r="E41">
            <v>2003</v>
          </cell>
          <cell r="F41">
            <v>2004</v>
          </cell>
          <cell r="G41">
            <v>2005</v>
          </cell>
          <cell r="H41">
            <v>2006</v>
          </cell>
          <cell r="I41">
            <v>2007</v>
          </cell>
          <cell r="J41">
            <v>2008</v>
          </cell>
          <cell r="K41">
            <v>2009</v>
          </cell>
          <cell r="L41">
            <v>2010</v>
          </cell>
          <cell r="M41">
            <v>2011</v>
          </cell>
          <cell r="N41">
            <v>2012</v>
          </cell>
          <cell r="O41">
            <v>2013</v>
          </cell>
          <cell r="P41">
            <v>2014</v>
          </cell>
          <cell r="Q41">
            <v>2015</v>
          </cell>
          <cell r="R41">
            <v>2016</v>
          </cell>
          <cell r="S41">
            <v>2017</v>
          </cell>
        </row>
        <row r="42">
          <cell r="B42">
            <v>5412897</v>
          </cell>
          <cell r="C42">
            <v>5412081</v>
          </cell>
          <cell r="D42">
            <v>5410463</v>
          </cell>
          <cell r="E42">
            <v>5409906</v>
          </cell>
          <cell r="F42">
            <v>5323528</v>
          </cell>
          <cell r="G42">
            <v>5238276</v>
          </cell>
          <cell r="H42">
            <v>5210750</v>
          </cell>
          <cell r="I42">
            <v>5193875</v>
          </cell>
          <cell r="J42">
            <v>5187311</v>
          </cell>
          <cell r="K42">
            <v>5196461</v>
          </cell>
          <cell r="L42">
            <v>5193957</v>
          </cell>
          <cell r="M42">
            <v>5182587</v>
          </cell>
          <cell r="N42">
            <v>5171726</v>
          </cell>
          <cell r="O42">
            <v>5157584</v>
          </cell>
          <cell r="P42">
            <v>5149192</v>
          </cell>
          <cell r="Q42">
            <v>5149149</v>
          </cell>
          <cell r="R42">
            <v>5139485</v>
          </cell>
          <cell r="S42">
            <v>5148118</v>
          </cell>
        </row>
        <row r="43">
          <cell r="A43" t="str">
            <v>Počet registrovaných aspoň 1 deň podľa CRP</v>
          </cell>
          <cell r="B43">
            <v>5469233</v>
          </cell>
          <cell r="C43">
            <v>5467463</v>
          </cell>
          <cell r="D43">
            <v>5466091</v>
          </cell>
          <cell r="E43">
            <v>5465311</v>
          </cell>
          <cell r="F43">
            <v>5468017</v>
          </cell>
          <cell r="G43">
            <v>5375373</v>
          </cell>
          <cell r="H43">
            <v>5325772</v>
          </cell>
          <cell r="I43">
            <v>5303391</v>
          </cell>
          <cell r="J43">
            <v>5290760</v>
          </cell>
          <cell r="K43">
            <v>5287825</v>
          </cell>
          <cell r="L43">
            <v>5286630</v>
          </cell>
          <cell r="M43">
            <v>5279309</v>
          </cell>
          <cell r="N43">
            <v>5268179</v>
          </cell>
          <cell r="O43">
            <v>5255132</v>
          </cell>
          <cell r="P43">
            <v>5243089</v>
          </cell>
          <cell r="Q43">
            <v>5235268</v>
          </cell>
          <cell r="R43">
            <v>5208793</v>
          </cell>
          <cell r="S43">
            <v>5258318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ravene graf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 porovnani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 porovnani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7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zka pobyt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nfostat.sk/vdc/sk/index.php?option=com_wrapper&amp;view=wrapper&amp;Itemid=35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v.sk/swift_data/source/policia/hranicna_a_cudzinecka_policia/rocenky/rok_2017/2017-I.polrok-UHCP-SK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A36" sqref="A36"/>
    </sheetView>
  </sheetViews>
  <sheetFormatPr defaultRowHeight="14.4" x14ac:dyDescent="0.3"/>
  <cols>
    <col min="1" max="1" width="39.109375" bestFit="1" customWidth="1"/>
  </cols>
  <sheetData>
    <row r="1" spans="1:19" x14ac:dyDescent="0.3">
      <c r="A1" s="74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62"/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  <c r="M2" s="2">
        <v>2011</v>
      </c>
      <c r="N2" s="2">
        <v>2012</v>
      </c>
      <c r="O2" s="2">
        <v>2013</v>
      </c>
      <c r="P2" s="2">
        <v>2014</v>
      </c>
      <c r="Q2" s="2">
        <v>2015</v>
      </c>
      <c r="R2" s="60">
        <v>2016</v>
      </c>
      <c r="S2" s="60">
        <v>2017</v>
      </c>
    </row>
    <row r="3" spans="1:19" x14ac:dyDescent="0.3">
      <c r="A3" s="63" t="s">
        <v>0</v>
      </c>
      <c r="B3" s="64">
        <v>5412897</v>
      </c>
      <c r="C3" s="64">
        <v>5412081</v>
      </c>
      <c r="D3" s="64">
        <v>5410463</v>
      </c>
      <c r="E3" s="64">
        <v>5409906</v>
      </c>
      <c r="F3" s="64">
        <v>5323528</v>
      </c>
      <c r="G3" s="64">
        <v>5238276</v>
      </c>
      <c r="H3" s="64">
        <v>5210750</v>
      </c>
      <c r="I3" s="64">
        <v>5193875</v>
      </c>
      <c r="J3" s="64">
        <v>5187311</v>
      </c>
      <c r="K3" s="64">
        <v>5196461</v>
      </c>
      <c r="L3" s="64">
        <v>5193957</v>
      </c>
      <c r="M3" s="64">
        <v>5182587</v>
      </c>
      <c r="N3" s="64">
        <v>5171726</v>
      </c>
      <c r="O3" s="64">
        <v>5157584</v>
      </c>
      <c r="P3" s="64">
        <v>5149192</v>
      </c>
      <c r="Q3" s="64">
        <v>5149149</v>
      </c>
      <c r="R3" s="64">
        <v>5139485</v>
      </c>
      <c r="S3" s="1">
        <v>5148118</v>
      </c>
    </row>
    <row r="4" spans="1:19" x14ac:dyDescent="0.3">
      <c r="A4" s="1" t="s">
        <v>1</v>
      </c>
      <c r="B4" s="64">
        <v>5469233</v>
      </c>
      <c r="C4" s="64">
        <v>5467463</v>
      </c>
      <c r="D4" s="64">
        <v>5466091</v>
      </c>
      <c r="E4" s="64">
        <v>5465311</v>
      </c>
      <c r="F4" s="64">
        <v>5468017</v>
      </c>
      <c r="G4" s="64">
        <v>5375373</v>
      </c>
      <c r="H4" s="64">
        <v>5325772</v>
      </c>
      <c r="I4" s="64">
        <v>5303391</v>
      </c>
      <c r="J4" s="64">
        <v>5290760</v>
      </c>
      <c r="K4" s="64">
        <v>5287825</v>
      </c>
      <c r="L4" s="64">
        <v>5286630</v>
      </c>
      <c r="M4" s="64">
        <v>5279309</v>
      </c>
      <c r="N4" s="64">
        <v>5268179</v>
      </c>
      <c r="O4" s="64">
        <v>5255132</v>
      </c>
      <c r="P4" s="64">
        <v>5243089</v>
      </c>
      <c r="Q4" s="64">
        <v>5235268</v>
      </c>
      <c r="R4" s="64">
        <v>5208793</v>
      </c>
      <c r="S4" s="1">
        <v>5258318</v>
      </c>
    </row>
    <row r="5" spans="1:19" x14ac:dyDescent="0.3">
      <c r="A5" s="2" t="s">
        <v>2</v>
      </c>
      <c r="B5" s="65">
        <v>5402547</v>
      </c>
      <c r="C5" s="65">
        <v>5378951</v>
      </c>
      <c r="D5" s="65">
        <v>5379161</v>
      </c>
      <c r="E5" s="65">
        <v>5380053</v>
      </c>
      <c r="F5" s="65">
        <v>5384822</v>
      </c>
      <c r="G5" s="65">
        <v>5389180</v>
      </c>
      <c r="H5" s="65">
        <v>5393637</v>
      </c>
      <c r="I5" s="65">
        <v>5400998</v>
      </c>
      <c r="J5" s="65">
        <v>5412254</v>
      </c>
      <c r="K5" s="65">
        <v>5424925</v>
      </c>
      <c r="L5" s="65">
        <v>5435273</v>
      </c>
      <c r="M5" s="65">
        <v>5404322</v>
      </c>
      <c r="N5" s="65">
        <v>5410836</v>
      </c>
      <c r="O5" s="65">
        <v>5415949</v>
      </c>
      <c r="P5" s="65">
        <v>5421349</v>
      </c>
      <c r="Q5" s="65">
        <v>5426252</v>
      </c>
      <c r="R5" s="65">
        <v>5435343</v>
      </c>
      <c r="S5" s="8" t="s">
        <v>153</v>
      </c>
    </row>
    <row r="6" spans="1:1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66" t="s">
        <v>158</v>
      </c>
      <c r="P6" s="1"/>
      <c r="S6" s="1"/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</sheetData>
  <hyperlinks>
    <hyperlink ref="A5" r:id="rId1" display="check Infostat (zivonarodeni)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9" sqref="C19"/>
    </sheetView>
  </sheetViews>
  <sheetFormatPr defaultRowHeight="13.8" x14ac:dyDescent="0.25"/>
  <cols>
    <col min="1" max="1" width="8.88671875" style="1"/>
    <col min="2" max="2" width="15" style="1" customWidth="1"/>
    <col min="3" max="3" width="16.44140625" style="1" customWidth="1"/>
    <col min="4" max="4" width="20.88671875" style="1" customWidth="1"/>
    <col min="5" max="16384" width="8.88671875" style="1"/>
  </cols>
  <sheetData>
    <row r="1" spans="1:4" ht="14.4" x14ac:dyDescent="0.3">
      <c r="A1" s="72" t="s">
        <v>136</v>
      </c>
      <c r="B1" s="2"/>
      <c r="C1" s="2"/>
      <c r="D1" s="2"/>
    </row>
    <row r="2" spans="1:4" x14ac:dyDescent="0.25">
      <c r="A2" s="68" t="s">
        <v>135</v>
      </c>
      <c r="B2" s="68"/>
      <c r="C2" s="68"/>
      <c r="D2" s="68"/>
    </row>
    <row r="3" spans="1:4" x14ac:dyDescent="0.25">
      <c r="B3" s="1" t="s">
        <v>131</v>
      </c>
      <c r="C3" s="1" t="s">
        <v>132</v>
      </c>
      <c r="D3" s="1" t="s">
        <v>133</v>
      </c>
    </row>
    <row r="4" spans="1:4" x14ac:dyDescent="0.25">
      <c r="A4" s="1">
        <v>2012</v>
      </c>
      <c r="B4" s="9">
        <v>0.21716779433248173</v>
      </c>
      <c r="C4" s="9">
        <v>0.33753375763739424</v>
      </c>
      <c r="D4" s="9">
        <v>0.33753375763739424</v>
      </c>
    </row>
    <row r="5" spans="1:4" x14ac:dyDescent="0.25">
      <c r="A5" s="1">
        <v>2013</v>
      </c>
      <c r="B5" s="9">
        <v>0.1733925877730195</v>
      </c>
      <c r="C5" s="9">
        <v>0.3442641646895308</v>
      </c>
      <c r="D5" s="9">
        <v>0.3442641646895308</v>
      </c>
    </row>
    <row r="6" spans="1:4" x14ac:dyDescent="0.25">
      <c r="A6" s="1">
        <v>2014</v>
      </c>
      <c r="B6" s="9">
        <v>0.27532286978029402</v>
      </c>
      <c r="C6" s="9">
        <v>0.15052771930400691</v>
      </c>
      <c r="D6" s="9">
        <v>0.15052771930400691</v>
      </c>
    </row>
    <row r="7" spans="1:4" x14ac:dyDescent="0.25">
      <c r="A7" s="1">
        <v>2015</v>
      </c>
      <c r="B7" s="9">
        <v>2.6388037698725247E-2</v>
      </c>
      <c r="C7" s="9">
        <v>0.29213259159343408</v>
      </c>
      <c r="D7" s="9">
        <v>0.29213259159343408</v>
      </c>
    </row>
    <row r="8" spans="1:4" x14ac:dyDescent="0.25">
      <c r="A8" s="2">
        <v>2016</v>
      </c>
      <c r="B8" s="10">
        <v>8.5200709306544165E-2</v>
      </c>
      <c r="C8" s="10">
        <v>0.15032375155571046</v>
      </c>
      <c r="D8" s="10">
        <v>0.15032375155571046</v>
      </c>
    </row>
    <row r="9" spans="1:4" ht="14.4" x14ac:dyDescent="0.3">
      <c r="A9" s="76" t="s">
        <v>137</v>
      </c>
      <c r="B9" s="32"/>
      <c r="C9" s="32"/>
      <c r="D9" s="32"/>
    </row>
    <row r="10" spans="1:4" x14ac:dyDescent="0.25">
      <c r="A10" s="68" t="s">
        <v>134</v>
      </c>
      <c r="B10" s="68"/>
      <c r="C10" s="68"/>
      <c r="D10" s="68"/>
    </row>
    <row r="11" spans="1:4" x14ac:dyDescent="0.25">
      <c r="B11" s="1" t="s">
        <v>131</v>
      </c>
      <c r="C11" s="1" t="s">
        <v>132</v>
      </c>
      <c r="D11" s="1" t="s">
        <v>133</v>
      </c>
    </row>
    <row r="12" spans="1:4" x14ac:dyDescent="0.25">
      <c r="A12" s="1">
        <v>2012</v>
      </c>
      <c r="B12" s="9">
        <v>0.11705220435948663</v>
      </c>
      <c r="C12" s="9">
        <v>0.20836072648792286</v>
      </c>
      <c r="D12" s="9">
        <v>0.21440243273709145</v>
      </c>
    </row>
    <row r="13" spans="1:4" x14ac:dyDescent="0.25">
      <c r="A13" s="1">
        <v>2013</v>
      </c>
      <c r="B13" s="9">
        <v>8.1027543978046387E-2</v>
      </c>
      <c r="C13" s="9">
        <v>0.25766736787708672</v>
      </c>
      <c r="D13" s="9">
        <v>0.53335294591312898</v>
      </c>
    </row>
    <row r="14" spans="1:4" x14ac:dyDescent="0.25">
      <c r="A14" s="1">
        <v>2014</v>
      </c>
      <c r="B14" s="9">
        <v>6.6476433121019141E-2</v>
      </c>
      <c r="C14" s="9">
        <v>5.3210849255672439E-2</v>
      </c>
      <c r="D14" s="9">
        <v>0.38388544152744636</v>
      </c>
    </row>
    <row r="15" spans="1:4" x14ac:dyDescent="0.25">
      <c r="A15" s="1">
        <v>2015</v>
      </c>
      <c r="B15" s="9">
        <v>4.4942765794290816E-2</v>
      </c>
      <c r="C15" s="9">
        <v>0.18219753193250326</v>
      </c>
      <c r="D15" s="9">
        <v>0.14326263106713566</v>
      </c>
    </row>
    <row r="16" spans="1:4" x14ac:dyDescent="0.25">
      <c r="A16" s="2">
        <v>2016</v>
      </c>
      <c r="B16" s="10">
        <v>5.233270109510739E-2</v>
      </c>
      <c r="C16" s="10">
        <v>7.7497201003867491E-2</v>
      </c>
      <c r="D16" s="10">
        <v>0.1722411026645973</v>
      </c>
    </row>
    <row r="17" spans="2:2" x14ac:dyDescent="0.25">
      <c r="B17" s="7" t="s">
        <v>165</v>
      </c>
    </row>
  </sheetData>
  <mergeCells count="2">
    <mergeCell ref="A10:D10"/>
    <mergeCell ref="A2:D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O8" sqref="O8"/>
    </sheetView>
  </sheetViews>
  <sheetFormatPr defaultRowHeight="14.4" x14ac:dyDescent="0.3"/>
  <sheetData>
    <row r="1" spans="1:10" x14ac:dyDescent="0.3">
      <c r="A1" s="72" t="s">
        <v>138</v>
      </c>
      <c r="B1" s="2"/>
      <c r="C1" s="2"/>
      <c r="D1" s="2"/>
      <c r="E1" s="2"/>
      <c r="F1" s="2"/>
      <c r="G1" s="2"/>
      <c r="H1" s="2"/>
      <c r="I1" s="1"/>
      <c r="J1" s="1"/>
    </row>
    <row r="2" spans="1:10" x14ac:dyDescent="0.3">
      <c r="A2" s="3" t="s">
        <v>4</v>
      </c>
      <c r="B2" s="1" t="s">
        <v>139</v>
      </c>
      <c r="C2" s="3" t="s">
        <v>140</v>
      </c>
      <c r="D2" s="3" t="s">
        <v>141</v>
      </c>
      <c r="E2" s="3" t="s">
        <v>3</v>
      </c>
      <c r="F2" s="1" t="s">
        <v>139</v>
      </c>
      <c r="G2" s="3" t="s">
        <v>140</v>
      </c>
      <c r="H2" s="3" t="s">
        <v>141</v>
      </c>
      <c r="I2" s="1"/>
      <c r="J2" s="1"/>
    </row>
    <row r="3" spans="1:10" x14ac:dyDescent="0.3">
      <c r="A3" s="3">
        <v>2004</v>
      </c>
      <c r="B3" s="4">
        <v>0.91420118343195267</v>
      </c>
      <c r="C3" s="4">
        <v>0.87278106508875741</v>
      </c>
      <c r="D3" s="4">
        <v>0.84023668639053251</v>
      </c>
      <c r="E3" s="3">
        <v>2004</v>
      </c>
      <c r="F3" s="4">
        <v>0.79182156133828996</v>
      </c>
      <c r="G3" s="4">
        <v>0.67657992565055758</v>
      </c>
      <c r="H3" s="4">
        <v>0.56133828996282531</v>
      </c>
      <c r="I3" s="1"/>
      <c r="J3" s="1"/>
    </row>
    <row r="4" spans="1:10" x14ac:dyDescent="0.3">
      <c r="A4" s="5">
        <v>2013</v>
      </c>
      <c r="B4" s="6">
        <v>0.85445142223864057</v>
      </c>
      <c r="C4" s="6">
        <v>0.79460657554488368</v>
      </c>
      <c r="D4" s="6">
        <v>0.76099002585888442</v>
      </c>
      <c r="E4" s="5">
        <v>2013</v>
      </c>
      <c r="F4" s="6">
        <v>0.86855670103092786</v>
      </c>
      <c r="G4" s="6">
        <v>0.79639175257731953</v>
      </c>
      <c r="H4" s="6">
        <v>0.73969072164948457</v>
      </c>
      <c r="I4" s="1"/>
      <c r="J4" s="1"/>
    </row>
    <row r="5" spans="1:10" x14ac:dyDescent="0.3">
      <c r="A5" s="1"/>
      <c r="B5" s="7" t="s">
        <v>166</v>
      </c>
      <c r="E5" s="1"/>
      <c r="H5" s="1"/>
      <c r="I5" s="1"/>
      <c r="J5" s="1"/>
    </row>
    <row r="6" spans="1:10" x14ac:dyDescent="0.3">
      <c r="A6" s="1"/>
      <c r="B6" s="1"/>
      <c r="C6" s="1"/>
      <c r="D6" s="1"/>
      <c r="E6" s="1"/>
      <c r="F6" s="1"/>
      <c r="G6" s="1"/>
      <c r="H6" s="1"/>
      <c r="I6" s="1"/>
      <c r="J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P19" sqref="P19"/>
    </sheetView>
  </sheetViews>
  <sheetFormatPr defaultRowHeight="13.8" x14ac:dyDescent="0.25"/>
  <cols>
    <col min="1" max="1" width="15.109375" style="1" bestFit="1" customWidth="1"/>
    <col min="2" max="16384" width="8.88671875" style="1"/>
  </cols>
  <sheetData>
    <row r="1" spans="1:19" ht="14.4" x14ac:dyDescent="0.3">
      <c r="A1" s="72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  <c r="M2" s="2">
        <v>2011</v>
      </c>
      <c r="N2" s="2">
        <v>2012</v>
      </c>
      <c r="O2" s="2">
        <v>2013</v>
      </c>
      <c r="P2" s="2">
        <v>2014</v>
      </c>
      <c r="Q2" s="2">
        <v>2015</v>
      </c>
      <c r="R2" s="60">
        <v>2016</v>
      </c>
      <c r="S2" s="2">
        <v>2017</v>
      </c>
    </row>
    <row r="3" spans="1:19" x14ac:dyDescent="0.25">
      <c r="A3" s="1" t="s">
        <v>5</v>
      </c>
      <c r="B3" s="64">
        <v>5814</v>
      </c>
      <c r="C3" s="64">
        <v>4529</v>
      </c>
      <c r="D3" s="64">
        <v>4338</v>
      </c>
      <c r="E3" s="64">
        <v>4201</v>
      </c>
      <c r="F3" s="64">
        <v>6155</v>
      </c>
      <c r="G3" s="64">
        <v>35818</v>
      </c>
      <c r="H3" s="64">
        <v>32815</v>
      </c>
      <c r="I3" s="64">
        <v>42832</v>
      </c>
      <c r="J3" s="64">
        <v>49341</v>
      </c>
      <c r="K3" s="64">
        <v>45135</v>
      </c>
      <c r="L3" s="64">
        <v>38362</v>
      </c>
      <c r="M3" s="64">
        <v>35687</v>
      </c>
      <c r="N3" s="64">
        <v>36737</v>
      </c>
      <c r="O3" s="64">
        <v>35949</v>
      </c>
      <c r="P3" s="64">
        <v>40441</v>
      </c>
      <c r="Q3" s="64">
        <v>43645</v>
      </c>
      <c r="R3" s="64">
        <v>47660</v>
      </c>
      <c r="S3" s="35">
        <v>54446</v>
      </c>
    </row>
    <row r="4" spans="1:19" x14ac:dyDescent="0.25">
      <c r="A4" s="69" t="s">
        <v>6</v>
      </c>
      <c r="B4" s="70">
        <v>6641</v>
      </c>
      <c r="C4" s="70">
        <v>5588</v>
      </c>
      <c r="D4" s="70">
        <v>4447</v>
      </c>
      <c r="E4" s="70">
        <v>3906</v>
      </c>
      <c r="F4" s="70">
        <v>93516</v>
      </c>
      <c r="G4" s="70">
        <v>125751</v>
      </c>
      <c r="H4" s="70">
        <v>59522</v>
      </c>
      <c r="I4" s="70">
        <v>56884</v>
      </c>
      <c r="J4" s="70">
        <v>55815</v>
      </c>
      <c r="K4" s="70">
        <v>37246</v>
      </c>
      <c r="L4" s="70">
        <v>46292</v>
      </c>
      <c r="M4" s="70">
        <v>49789</v>
      </c>
      <c r="N4" s="70">
        <v>50836</v>
      </c>
      <c r="O4" s="70">
        <v>53122</v>
      </c>
      <c r="P4" s="70">
        <v>52742</v>
      </c>
      <c r="Q4" s="70">
        <v>51029</v>
      </c>
      <c r="R4" s="70">
        <v>41837</v>
      </c>
      <c r="S4" s="71">
        <v>39861</v>
      </c>
    </row>
    <row r="5" spans="1:19" x14ac:dyDescent="0.25">
      <c r="A5" s="2" t="s">
        <v>7</v>
      </c>
      <c r="B5" s="65">
        <v>-827</v>
      </c>
      <c r="C5" s="65">
        <v>-1059</v>
      </c>
      <c r="D5" s="65">
        <v>-109</v>
      </c>
      <c r="E5" s="65">
        <v>295</v>
      </c>
      <c r="F5" s="65">
        <v>-87361</v>
      </c>
      <c r="G5" s="65">
        <v>-89933</v>
      </c>
      <c r="H5" s="65">
        <v>-26707</v>
      </c>
      <c r="I5" s="65">
        <v>-14052</v>
      </c>
      <c r="J5" s="65">
        <v>-6474</v>
      </c>
      <c r="K5" s="65">
        <v>7889</v>
      </c>
      <c r="L5" s="65">
        <v>-7930</v>
      </c>
      <c r="M5" s="65">
        <v>-14102</v>
      </c>
      <c r="N5" s="65">
        <v>-14099</v>
      </c>
      <c r="O5" s="65">
        <v>-17173</v>
      </c>
      <c r="P5" s="65">
        <v>-12301</v>
      </c>
      <c r="Q5" s="65">
        <v>-7384</v>
      </c>
      <c r="R5" s="65">
        <v>5823</v>
      </c>
      <c r="S5" s="65">
        <v>14585</v>
      </c>
    </row>
    <row r="6" spans="1:19" x14ac:dyDescent="0.25">
      <c r="Q6" s="7" t="s">
        <v>159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23" sqref="F23"/>
    </sheetView>
  </sheetViews>
  <sheetFormatPr defaultRowHeight="13.8" x14ac:dyDescent="0.25"/>
  <cols>
    <col min="1" max="1" width="42.6640625" style="1" bestFit="1" customWidth="1"/>
    <col min="2" max="16384" width="8.88671875" style="1"/>
  </cols>
  <sheetData>
    <row r="1" spans="1:9" ht="14.4" x14ac:dyDescent="0.3">
      <c r="A1" s="72" t="s">
        <v>8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9</v>
      </c>
      <c r="B2" s="57">
        <v>2010</v>
      </c>
      <c r="C2" s="57">
        <v>2011</v>
      </c>
      <c r="D2" s="57">
        <v>2012</v>
      </c>
      <c r="E2" s="57">
        <v>2013</v>
      </c>
      <c r="F2" s="57">
        <v>2014</v>
      </c>
      <c r="G2" s="57">
        <v>2015</v>
      </c>
      <c r="H2" s="57">
        <v>2016</v>
      </c>
      <c r="I2" s="57">
        <v>2017</v>
      </c>
    </row>
    <row r="3" spans="1:9" x14ac:dyDescent="0.25">
      <c r="A3" s="1" t="s">
        <v>10</v>
      </c>
      <c r="B3" s="58">
        <v>28.83</v>
      </c>
      <c r="C3" s="58">
        <v>26.78</v>
      </c>
      <c r="D3" s="58">
        <v>27.29</v>
      </c>
      <c r="E3" s="58">
        <v>27.08</v>
      </c>
      <c r="F3" s="58">
        <v>29.85</v>
      </c>
      <c r="G3" s="58">
        <v>29.92</v>
      </c>
      <c r="H3" s="58">
        <v>32.28</v>
      </c>
      <c r="I3" s="58">
        <v>30.216999999999999</v>
      </c>
    </row>
    <row r="4" spans="1:9" x14ac:dyDescent="0.25">
      <c r="A4" s="1" t="s">
        <v>11</v>
      </c>
      <c r="B4" s="58">
        <v>8.1920000000000002</v>
      </c>
      <c r="C4" s="58">
        <v>7.5469999999999997</v>
      </c>
      <c r="D4" s="58">
        <v>7.8070000000000004</v>
      </c>
      <c r="E4" s="58">
        <v>7.3189999999999991</v>
      </c>
      <c r="F4" s="58">
        <v>8.5609999999999999</v>
      </c>
      <c r="G4" s="58">
        <v>10.504999999999999</v>
      </c>
      <c r="H4" s="58">
        <v>11.889999999999999</v>
      </c>
      <c r="I4" s="58">
        <v>18.894420697299473</v>
      </c>
    </row>
    <row r="5" spans="1:9" x14ac:dyDescent="0.25">
      <c r="A5" s="1" t="s">
        <v>12</v>
      </c>
      <c r="B5" s="58">
        <v>1.34</v>
      </c>
      <c r="C5" s="58">
        <v>1.36</v>
      </c>
      <c r="D5" s="58">
        <v>1.64</v>
      </c>
      <c r="E5" s="58">
        <v>1.55</v>
      </c>
      <c r="F5" s="58">
        <v>2.0299999999999998</v>
      </c>
      <c r="G5" s="58">
        <v>3.22</v>
      </c>
      <c r="H5" s="58">
        <v>3.49</v>
      </c>
      <c r="I5" s="58">
        <v>5.3345793027005239</v>
      </c>
    </row>
    <row r="6" spans="1:9" x14ac:dyDescent="0.25">
      <c r="A6" s="1" t="s">
        <v>13</v>
      </c>
      <c r="B6" s="58">
        <v>39.85</v>
      </c>
      <c r="C6" s="58">
        <v>45.82</v>
      </c>
      <c r="D6" s="58">
        <v>45.33</v>
      </c>
      <c r="E6" s="58">
        <v>46.79</v>
      </c>
      <c r="F6" s="58">
        <v>46.45</v>
      </c>
      <c r="G6" s="58">
        <v>44.31</v>
      </c>
      <c r="H6" s="58">
        <v>35.03</v>
      </c>
      <c r="I6" s="58">
        <v>31.221333333333337</v>
      </c>
    </row>
    <row r="7" spans="1:9" x14ac:dyDescent="0.25">
      <c r="A7" s="1" t="s">
        <v>14</v>
      </c>
      <c r="B7" s="58">
        <v>3.669</v>
      </c>
      <c r="C7" s="58">
        <v>5.2759999999999998</v>
      </c>
      <c r="D7" s="58">
        <v>5.9019999999999992</v>
      </c>
      <c r="E7" s="58">
        <v>6.2720000000000002</v>
      </c>
      <c r="F7" s="58">
        <v>6.2189999999999994</v>
      </c>
      <c r="G7" s="58">
        <v>6.5569999999999995</v>
      </c>
      <c r="H7" s="58">
        <v>7.69</v>
      </c>
      <c r="I7" s="58">
        <v>7.9555213713668689</v>
      </c>
    </row>
    <row r="8" spans="1:9" x14ac:dyDescent="0.25">
      <c r="A8" s="2" t="s">
        <v>15</v>
      </c>
      <c r="B8" s="59">
        <v>0.35</v>
      </c>
      <c r="C8" s="59">
        <v>0.37</v>
      </c>
      <c r="D8" s="59">
        <v>0.42</v>
      </c>
      <c r="E8" s="59">
        <v>0.54</v>
      </c>
      <c r="F8" s="59">
        <v>0.41</v>
      </c>
      <c r="G8" s="59">
        <v>0.63</v>
      </c>
      <c r="H8" s="59">
        <v>0.72</v>
      </c>
      <c r="I8" s="59">
        <v>0.68414529529979906</v>
      </c>
    </row>
    <row r="9" spans="1:9" x14ac:dyDescent="0.25">
      <c r="D9" s="7" t="s">
        <v>160</v>
      </c>
    </row>
    <row r="13" spans="1:9" ht="14.4" x14ac:dyDescent="0.3">
      <c r="A13" s="72" t="s">
        <v>155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9</v>
      </c>
      <c r="B14" s="57">
        <v>2010</v>
      </c>
      <c r="C14" s="57">
        <v>2011</v>
      </c>
      <c r="D14" s="57">
        <v>2012</v>
      </c>
      <c r="E14" s="57">
        <v>2013</v>
      </c>
      <c r="F14" s="57">
        <v>2014</v>
      </c>
      <c r="G14" s="57">
        <v>2015</v>
      </c>
      <c r="H14" s="57">
        <v>2016</v>
      </c>
      <c r="I14" s="57">
        <v>2017</v>
      </c>
    </row>
    <row r="15" spans="1:9" x14ac:dyDescent="0.25">
      <c r="A15" s="1" t="s">
        <v>3</v>
      </c>
      <c r="B15" s="58">
        <f>B4+B5-B7-B8</f>
        <v>5.5129999999999999</v>
      </c>
      <c r="C15" s="58">
        <f t="shared" ref="C15:I15" si="0">C4+C5-C7-C8</f>
        <v>3.2610000000000001</v>
      </c>
      <c r="D15" s="58">
        <f t="shared" si="0"/>
        <v>3.1250000000000018</v>
      </c>
      <c r="E15" s="58">
        <f t="shared" si="0"/>
        <v>2.0569999999999995</v>
      </c>
      <c r="F15" s="58">
        <f t="shared" si="0"/>
        <v>3.9619999999999997</v>
      </c>
      <c r="G15" s="58">
        <f t="shared" si="0"/>
        <v>6.5380000000000003</v>
      </c>
      <c r="H15" s="58">
        <f t="shared" si="0"/>
        <v>6.9699999999999989</v>
      </c>
      <c r="I15" s="58">
        <f t="shared" si="0"/>
        <v>15.589333333333329</v>
      </c>
    </row>
    <row r="16" spans="1:9" x14ac:dyDescent="0.25">
      <c r="A16" s="1" t="s">
        <v>156</v>
      </c>
      <c r="B16" s="58">
        <f>B3-B6</f>
        <v>-11.020000000000003</v>
      </c>
      <c r="C16" s="58">
        <f t="shared" ref="C16:I16" si="1">C3-C6</f>
        <v>-19.04</v>
      </c>
      <c r="D16" s="58">
        <f t="shared" si="1"/>
        <v>-18.04</v>
      </c>
      <c r="E16" s="58">
        <f t="shared" si="1"/>
        <v>-19.71</v>
      </c>
      <c r="F16" s="58">
        <f t="shared" si="1"/>
        <v>-16.600000000000001</v>
      </c>
      <c r="G16" s="58">
        <f t="shared" si="1"/>
        <v>-14.39</v>
      </c>
      <c r="H16" s="58">
        <f t="shared" si="1"/>
        <v>-2.75</v>
      </c>
      <c r="I16" s="58">
        <f t="shared" si="1"/>
        <v>-1.0043333333333386</v>
      </c>
    </row>
    <row r="17" spans="1:9" x14ac:dyDescent="0.25">
      <c r="A17" s="2" t="s">
        <v>157</v>
      </c>
      <c r="B17" s="59">
        <f>B15+B16</f>
        <v>-5.5070000000000032</v>
      </c>
      <c r="C17" s="59">
        <f t="shared" ref="C17:I17" si="2">C15+C16</f>
        <v>-15.779</v>
      </c>
      <c r="D17" s="59">
        <f t="shared" si="2"/>
        <v>-14.914999999999997</v>
      </c>
      <c r="E17" s="59">
        <f t="shared" si="2"/>
        <v>-17.653000000000002</v>
      </c>
      <c r="F17" s="59">
        <f t="shared" si="2"/>
        <v>-12.638000000000002</v>
      </c>
      <c r="G17" s="59">
        <f t="shared" si="2"/>
        <v>-7.8520000000000003</v>
      </c>
      <c r="H17" s="59">
        <f t="shared" si="2"/>
        <v>4.2199999999999989</v>
      </c>
      <c r="I17" s="59">
        <f t="shared" si="2"/>
        <v>14.58499999999999</v>
      </c>
    </row>
    <row r="18" spans="1:9" x14ac:dyDescent="0.25">
      <c r="D18" s="7" t="s">
        <v>160</v>
      </c>
      <c r="G18" s="7"/>
    </row>
    <row r="21" spans="1:9" x14ac:dyDescent="0.25">
      <c r="G21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3.8" x14ac:dyDescent="0.25"/>
  <cols>
    <col min="1" max="1" width="13.6640625" style="1" customWidth="1"/>
    <col min="2" max="2" width="22.6640625" style="1" bestFit="1" customWidth="1"/>
    <col min="3" max="3" width="13.33203125" style="1" customWidth="1"/>
    <col min="4" max="4" width="37.109375" style="1" customWidth="1"/>
    <col min="5" max="16384" width="8.88671875" style="1"/>
  </cols>
  <sheetData>
    <row r="1" spans="1:7" ht="14.4" x14ac:dyDescent="0.3">
      <c r="A1" s="72" t="s">
        <v>16</v>
      </c>
      <c r="B1" s="2"/>
      <c r="C1" s="2"/>
      <c r="D1" s="2"/>
    </row>
    <row r="2" spans="1:7" x14ac:dyDescent="0.25">
      <c r="A2" s="42" t="s">
        <v>17</v>
      </c>
      <c r="B2" s="42" t="s">
        <v>18</v>
      </c>
      <c r="C2" s="42" t="s">
        <v>19</v>
      </c>
      <c r="D2" s="42" t="s">
        <v>20</v>
      </c>
    </row>
    <row r="3" spans="1:7" x14ac:dyDescent="0.25">
      <c r="A3" s="37" t="s">
        <v>21</v>
      </c>
      <c r="B3" s="51">
        <v>175.01180000000002</v>
      </c>
      <c r="C3" s="53">
        <v>2013</v>
      </c>
      <c r="D3" s="52" t="s">
        <v>22</v>
      </c>
    </row>
    <row r="4" spans="1:7" x14ac:dyDescent="0.25">
      <c r="A4" s="37" t="s">
        <v>23</v>
      </c>
      <c r="B4" s="51">
        <v>114.828</v>
      </c>
      <c r="C4" s="53" t="s">
        <v>24</v>
      </c>
      <c r="D4" s="52" t="s">
        <v>25</v>
      </c>
    </row>
    <row r="5" spans="1:7" x14ac:dyDescent="0.25">
      <c r="A5" s="37" t="s">
        <v>26</v>
      </c>
      <c r="B5" s="51">
        <v>97.933999999999997</v>
      </c>
      <c r="C5" s="53" t="s">
        <v>27</v>
      </c>
      <c r="D5" s="52" t="s">
        <v>28</v>
      </c>
    </row>
    <row r="6" spans="1:7" x14ac:dyDescent="0.25">
      <c r="A6" s="37" t="s">
        <v>29</v>
      </c>
      <c r="B6" s="51">
        <v>59.155999999999999</v>
      </c>
      <c r="C6" s="53" t="s">
        <v>30</v>
      </c>
      <c r="D6" s="52" t="s">
        <v>31</v>
      </c>
    </row>
    <row r="7" spans="1:7" x14ac:dyDescent="0.25">
      <c r="A7" s="45" t="s">
        <v>29</v>
      </c>
      <c r="B7" s="54">
        <v>75.8</v>
      </c>
      <c r="C7" s="55" t="s">
        <v>32</v>
      </c>
      <c r="D7" s="56" t="s">
        <v>33</v>
      </c>
    </row>
    <row r="8" spans="1:7" x14ac:dyDescent="0.25">
      <c r="D8" s="7" t="s">
        <v>150</v>
      </c>
    </row>
    <row r="10" spans="1:7" x14ac:dyDescent="0.25">
      <c r="A10" s="73" t="s">
        <v>34</v>
      </c>
    </row>
    <row r="13" spans="1:7" x14ac:dyDescent="0.25">
      <c r="F13" s="67"/>
      <c r="G13" s="67"/>
    </row>
  </sheetData>
  <mergeCells count="1">
    <mergeCell ref="F13:G13"/>
  </mergeCells>
  <hyperlinks>
    <hyperlink ref="D5" r:id="rId1" display="https://www.minv.sk/swift_data/source/policia/hranicna_a_cudzinecka_policia/rocenky/rok_2017/2017-I.polrok-UHCP-SK.pdf"/>
    <hyperlink ref="D7" location="_ftn1" display="_ftn1"/>
    <hyperlink ref="A10" location="_ftnref1" display="_ftnref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7" sqref="A7"/>
    </sheetView>
  </sheetViews>
  <sheetFormatPr defaultRowHeight="14.4" x14ac:dyDescent="0.3"/>
  <cols>
    <col min="1" max="1" width="29.6640625" customWidth="1"/>
    <col min="3" max="3" width="8.88671875" customWidth="1"/>
  </cols>
  <sheetData>
    <row r="1" spans="1:5" x14ac:dyDescent="0.3">
      <c r="A1" s="74" t="s">
        <v>35</v>
      </c>
      <c r="B1" s="74"/>
      <c r="C1" s="74"/>
      <c r="D1" s="62"/>
      <c r="E1" s="62"/>
    </row>
    <row r="2" spans="1:5" x14ac:dyDescent="0.3">
      <c r="A2" s="49"/>
      <c r="B2" s="49">
        <v>2014</v>
      </c>
      <c r="C2" s="49">
        <v>2015</v>
      </c>
      <c r="D2" s="49">
        <v>2016</v>
      </c>
      <c r="E2" s="50">
        <v>2017</v>
      </c>
    </row>
    <row r="3" spans="1:5" x14ac:dyDescent="0.3">
      <c r="A3" s="37" t="s">
        <v>36</v>
      </c>
      <c r="B3" s="38">
        <v>20.055</v>
      </c>
      <c r="C3" s="40">
        <v>25.536999999999999</v>
      </c>
      <c r="D3" s="41">
        <v>35.090000000000003</v>
      </c>
      <c r="E3" s="39">
        <v>49.478000000000002</v>
      </c>
    </row>
    <row r="4" spans="1:5" x14ac:dyDescent="0.3">
      <c r="A4" s="43" t="s">
        <v>37</v>
      </c>
      <c r="B4" s="41">
        <v>25.05</v>
      </c>
      <c r="C4" s="40">
        <v>30.881</v>
      </c>
      <c r="D4" s="41">
        <v>37.055999999999997</v>
      </c>
      <c r="E4" s="44">
        <v>45.503999999999998</v>
      </c>
    </row>
    <row r="5" spans="1:5" x14ac:dyDescent="0.3">
      <c r="A5" s="45" t="s">
        <v>38</v>
      </c>
      <c r="B5" s="46">
        <v>28.867999999999999</v>
      </c>
      <c r="C5" s="47">
        <v>35.512999999999998</v>
      </c>
      <c r="D5" s="46">
        <v>41.9</v>
      </c>
      <c r="E5" s="48">
        <v>48.298999999999999</v>
      </c>
    </row>
    <row r="6" spans="1:5" x14ac:dyDescent="0.3">
      <c r="A6" s="7" t="s">
        <v>161</v>
      </c>
    </row>
    <row r="13" spans="1:5" x14ac:dyDescent="0.3">
      <c r="C13" s="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A37" sqref="A37"/>
    </sheetView>
  </sheetViews>
  <sheetFormatPr defaultRowHeight="13.8" x14ac:dyDescent="0.25"/>
  <cols>
    <col min="1" max="1" width="24.109375" style="1" customWidth="1"/>
    <col min="2" max="16384" width="8.88671875" style="1"/>
  </cols>
  <sheetData>
    <row r="1" spans="1:21" ht="14.4" x14ac:dyDescent="0.3">
      <c r="A1" s="72" t="s">
        <v>45</v>
      </c>
      <c r="B1" s="2"/>
    </row>
    <row r="2" spans="1:21" x14ac:dyDescent="0.25">
      <c r="A2" s="1" t="s">
        <v>39</v>
      </c>
      <c r="B2" s="33">
        <v>1.1880905966677735E-2</v>
      </c>
      <c r="U2" s="34"/>
    </row>
    <row r="3" spans="1:21" x14ac:dyDescent="0.25">
      <c r="A3" s="1" t="s">
        <v>40</v>
      </c>
      <c r="B3" s="33">
        <v>5.5303030303030304E-3</v>
      </c>
      <c r="U3" s="35"/>
    </row>
    <row r="4" spans="1:21" x14ac:dyDescent="0.25">
      <c r="A4" s="1" t="s">
        <v>41</v>
      </c>
      <c r="B4" s="33">
        <v>3.0038022813688213E-3</v>
      </c>
      <c r="U4" s="34"/>
    </row>
    <row r="5" spans="1:21" x14ac:dyDescent="0.25">
      <c r="A5" s="1" t="s">
        <v>42</v>
      </c>
      <c r="B5" s="33">
        <v>2.6166328600405681E-3</v>
      </c>
      <c r="U5" s="34"/>
    </row>
    <row r="6" spans="1:21" x14ac:dyDescent="0.25">
      <c r="A6" s="1" t="s">
        <v>43</v>
      </c>
      <c r="B6" s="33">
        <v>2.2375259875259874E-3</v>
      </c>
    </row>
    <row r="7" spans="1:21" x14ac:dyDescent="0.25">
      <c r="A7" s="2" t="s">
        <v>44</v>
      </c>
      <c r="B7" s="36">
        <v>7.0110701107011062E-4</v>
      </c>
    </row>
    <row r="8" spans="1:21" x14ac:dyDescent="0.25">
      <c r="A8" s="7" t="s">
        <v>149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82" workbookViewId="0">
      <selection activeCell="N113" sqref="N113"/>
    </sheetView>
  </sheetViews>
  <sheetFormatPr defaultRowHeight="13.8" x14ac:dyDescent="0.25"/>
  <cols>
    <col min="1" max="16384" width="8.88671875" style="1"/>
  </cols>
  <sheetData>
    <row r="1" spans="1:19" s="2" customFormat="1" ht="14.4" x14ac:dyDescent="0.3">
      <c r="A1" s="72" t="s">
        <v>148</v>
      </c>
    </row>
    <row r="2" spans="1:19" s="32" customFormat="1" x14ac:dyDescent="0.25">
      <c r="A2" s="32" t="s">
        <v>147</v>
      </c>
      <c r="B2" s="32">
        <v>2000</v>
      </c>
      <c r="C2" s="32">
        <v>2001</v>
      </c>
      <c r="D2" s="32">
        <v>2002</v>
      </c>
      <c r="E2" s="32">
        <v>2003</v>
      </c>
      <c r="F2" s="32">
        <v>2004</v>
      </c>
      <c r="G2" s="32">
        <v>2005</v>
      </c>
      <c r="H2" s="32">
        <v>2006</v>
      </c>
      <c r="I2" s="32">
        <v>2007</v>
      </c>
      <c r="J2" s="32">
        <v>2008</v>
      </c>
      <c r="K2" s="32">
        <v>2009</v>
      </c>
      <c r="L2" s="32">
        <v>2010</v>
      </c>
      <c r="M2" s="32">
        <v>2011</v>
      </c>
      <c r="N2" s="32">
        <v>2012</v>
      </c>
      <c r="O2" s="32">
        <v>2013</v>
      </c>
      <c r="P2" s="32">
        <v>2014</v>
      </c>
      <c r="Q2" s="32">
        <v>2015</v>
      </c>
      <c r="R2" s="32">
        <v>2016</v>
      </c>
      <c r="S2" s="32">
        <v>2017</v>
      </c>
    </row>
    <row r="3" spans="1:19" x14ac:dyDescent="0.25">
      <c r="A3" s="1">
        <v>1</v>
      </c>
      <c r="B3" s="31">
        <v>1.0630820593920225E-2</v>
      </c>
      <c r="C3" s="31">
        <v>8.3559413998914814E-3</v>
      </c>
      <c r="D3" s="31">
        <v>9.3461465988317321E-3</v>
      </c>
      <c r="E3" s="31">
        <v>1.1018463371054199E-2</v>
      </c>
      <c r="F3" s="31">
        <v>4.5859389804813345E-3</v>
      </c>
      <c r="G3" s="31">
        <v>1.4049743687108412E-2</v>
      </c>
      <c r="H3" s="31">
        <v>1.4227188081936685E-2</v>
      </c>
      <c r="I3" s="31">
        <v>2.4518874907475945E-2</v>
      </c>
      <c r="J3" s="31">
        <v>2.6221559119731445E-2</v>
      </c>
      <c r="K3" s="31">
        <v>2.7777777777777776E-2</v>
      </c>
      <c r="L3" s="31">
        <v>2.1196701175644848E-2</v>
      </c>
      <c r="M3" s="31">
        <v>1.5014652646095503E-2</v>
      </c>
      <c r="N3" s="31">
        <v>1.5274081958488558E-2</v>
      </c>
      <c r="O3" s="31">
        <v>1.7303019784796946E-2</v>
      </c>
      <c r="P3" s="31">
        <v>1.3585706704404742E-2</v>
      </c>
      <c r="Q3" s="31">
        <v>1.3195435092724679E-2</v>
      </c>
      <c r="R3" s="31">
        <v>8.8152327221438648E-3</v>
      </c>
      <c r="S3" s="31">
        <v>7.616361071932299E-3</v>
      </c>
    </row>
    <row r="4" spans="1:19" x14ac:dyDescent="0.25">
      <c r="A4" s="1">
        <v>2</v>
      </c>
      <c r="B4" s="31">
        <v>1.0825912345032301E-3</v>
      </c>
      <c r="C4" s="31">
        <v>9.6643823581092961E-4</v>
      </c>
      <c r="D4" s="31">
        <v>1.4288298064749504E-3</v>
      </c>
      <c r="E4" s="31">
        <v>2.374222724703222E-3</v>
      </c>
      <c r="F4" s="31">
        <v>-3.4147309906690489E-3</v>
      </c>
      <c r="G4" s="31">
        <v>6.2594840667678292E-3</v>
      </c>
      <c r="H4" s="31">
        <v>1.6527355623100301E-3</v>
      </c>
      <c r="I4" s="31">
        <v>1.4168530947054436E-3</v>
      </c>
      <c r="J4" s="31">
        <v>-1.1854047045749211E-3</v>
      </c>
      <c r="K4" s="31">
        <v>5.0028000746686575E-3</v>
      </c>
      <c r="L4" s="31">
        <v>4.4035372676412207E-3</v>
      </c>
      <c r="M4" s="31">
        <v>2.3537677849991214E-3</v>
      </c>
      <c r="N4" s="31">
        <v>1.5538674033149175E-3</v>
      </c>
      <c r="O4" s="31">
        <v>1.2247071352502661E-3</v>
      </c>
      <c r="P4" s="31">
        <v>1.4764634358172667E-3</v>
      </c>
      <c r="Q4" s="31">
        <v>2.6744597945448098E-3</v>
      </c>
      <c r="R4" s="31">
        <v>4.2818911685994646E-3</v>
      </c>
      <c r="S4" s="31">
        <v>3.5325602140945586E-3</v>
      </c>
    </row>
    <row r="5" spans="1:19" x14ac:dyDescent="0.25">
      <c r="A5" s="1">
        <v>3</v>
      </c>
      <c r="B5" s="31">
        <v>6.9058447027118067E-4</v>
      </c>
      <c r="C5" s="31">
        <v>2.6191723415400729E-4</v>
      </c>
      <c r="D5" s="31">
        <v>5.2714812862414331E-4</v>
      </c>
      <c r="E5" s="31">
        <v>1.1394465545306565E-3</v>
      </c>
      <c r="F5" s="31">
        <v>-5.0499340493687581E-3</v>
      </c>
      <c r="G5" s="31">
        <v>5.2244735796583234E-3</v>
      </c>
      <c r="H5" s="31">
        <v>-1.3280212483399753E-4</v>
      </c>
      <c r="I5" s="31">
        <v>-1.9007793195209999E-4</v>
      </c>
      <c r="J5" s="31">
        <v>-2.5927998507741089E-3</v>
      </c>
      <c r="K5" s="31">
        <v>4.2994810971089693E-3</v>
      </c>
      <c r="L5" s="31">
        <v>3.1920851222699271E-3</v>
      </c>
      <c r="M5" s="31">
        <v>1.9491066594477524E-3</v>
      </c>
      <c r="N5" s="31">
        <v>1.3708260105448162E-3</v>
      </c>
      <c r="O5" s="31">
        <v>1.6240497581202487E-3</v>
      </c>
      <c r="P5" s="31">
        <v>1.5619453319133834E-3</v>
      </c>
      <c r="Q5" s="31">
        <v>2.2592978797358367E-3</v>
      </c>
      <c r="R5" s="31">
        <v>3.19092359510725E-3</v>
      </c>
      <c r="S5" s="31">
        <v>2.1804644566566205E-3</v>
      </c>
    </row>
    <row r="6" spans="1:19" x14ac:dyDescent="0.25">
      <c r="A6" s="1">
        <v>4</v>
      </c>
      <c r="B6" s="31">
        <v>3.0313236780060628E-4</v>
      </c>
      <c r="C6" s="31">
        <v>5.0530570995452274E-5</v>
      </c>
      <c r="D6" s="31">
        <v>4.7145102147721319E-4</v>
      </c>
      <c r="E6" s="31">
        <v>9.3129502723598664E-4</v>
      </c>
      <c r="F6" s="31">
        <v>-4.8109965635738834E-3</v>
      </c>
      <c r="G6" s="31">
        <v>4.4306184012066364E-3</v>
      </c>
      <c r="H6" s="31">
        <v>-3.379049890677797E-4</v>
      </c>
      <c r="I6" s="31">
        <v>-9.4930700588570244E-5</v>
      </c>
      <c r="J6" s="31">
        <v>-2.738163148887621E-3</v>
      </c>
      <c r="K6" s="31">
        <v>1.6231343283582087E-3</v>
      </c>
      <c r="L6" s="31">
        <v>1.0752688172043015E-3</v>
      </c>
      <c r="M6" s="31">
        <v>8.0283793876026899E-4</v>
      </c>
      <c r="N6" s="31">
        <v>-3.6094567767550999E-4</v>
      </c>
      <c r="O6" s="31">
        <v>-9.4920021093338001E-4</v>
      </c>
      <c r="P6" s="31">
        <v>-2.2460262612301277E-4</v>
      </c>
      <c r="Q6" s="31">
        <v>9.5863660571631534E-4</v>
      </c>
      <c r="R6" s="31">
        <v>2.7811576568746738E-3</v>
      </c>
      <c r="S6" s="31">
        <v>2.3639840083434721E-3</v>
      </c>
    </row>
    <row r="7" spans="1:19" x14ac:dyDescent="0.25">
      <c r="A7" s="1">
        <v>5</v>
      </c>
      <c r="B7" s="31">
        <v>7.8075207138304662E-4</v>
      </c>
      <c r="C7" s="31">
        <v>1.8524755810037043E-4</v>
      </c>
      <c r="D7" s="31">
        <v>3.8740104429846718E-4</v>
      </c>
      <c r="E7" s="31">
        <v>3.6668412781561024E-4</v>
      </c>
      <c r="F7" s="31">
        <v>-4.7619047619047623E-3</v>
      </c>
      <c r="G7" s="31">
        <v>3.3821667570989328E-3</v>
      </c>
      <c r="H7" s="31">
        <v>-4.1478129713423835E-4</v>
      </c>
      <c r="I7" s="31">
        <v>-9.1451292246520874E-4</v>
      </c>
      <c r="J7" s="31">
        <v>-3.1516992595405358E-3</v>
      </c>
      <c r="K7" s="31">
        <v>6.0871219326612096E-4</v>
      </c>
      <c r="L7" s="31">
        <v>6.1567164179104515E-4</v>
      </c>
      <c r="M7" s="31">
        <v>1.854255516410162E-5</v>
      </c>
      <c r="N7" s="31">
        <v>-1.1202389843166538E-3</v>
      </c>
      <c r="O7" s="31">
        <v>-3.2485110990795873E-4</v>
      </c>
      <c r="P7" s="31">
        <v>-1.9338959212376969E-4</v>
      </c>
      <c r="Q7" s="31">
        <v>0</v>
      </c>
      <c r="R7" s="31">
        <v>1.065340909090909E-3</v>
      </c>
      <c r="S7" s="31">
        <v>1.5269886363636362E-3</v>
      </c>
    </row>
    <row r="8" spans="1:19" x14ac:dyDescent="0.25">
      <c r="A8" s="1">
        <v>6</v>
      </c>
      <c r="B8" s="31">
        <v>2.8519963974782349E-4</v>
      </c>
      <c r="C8" s="31">
        <v>3.505417463352454E-4</v>
      </c>
      <c r="D8" s="31">
        <v>-5.0522061300101065E-5</v>
      </c>
      <c r="E8" s="31">
        <v>3.2002694963786422E-4</v>
      </c>
      <c r="F8" s="31">
        <v>-5.5526453640649554E-3</v>
      </c>
      <c r="G8" s="31">
        <v>2.777289506064335E-3</v>
      </c>
      <c r="H8" s="31">
        <v>-6.6919877012117926E-4</v>
      </c>
      <c r="I8" s="31">
        <v>-9.2417955488494899E-4</v>
      </c>
      <c r="J8" s="31">
        <v>-3.6396181384248214E-3</v>
      </c>
      <c r="K8" s="31">
        <v>-5.3171287504747431E-4</v>
      </c>
      <c r="L8" s="31">
        <v>-7.0395738203957387E-4</v>
      </c>
      <c r="M8" s="31">
        <v>-1.1755924612800897E-3</v>
      </c>
      <c r="N8" s="31">
        <v>-8.3472454090150264E-4</v>
      </c>
      <c r="O8" s="31">
        <v>-7.6563958916900116E-4</v>
      </c>
      <c r="P8" s="31">
        <v>-1.931407942238267E-3</v>
      </c>
      <c r="Q8" s="31">
        <v>-1.0903974674639464E-3</v>
      </c>
      <c r="R8" s="31">
        <v>1.0368066355624676E-3</v>
      </c>
      <c r="S8" s="31">
        <v>-8.4672541904268163E-4</v>
      </c>
    </row>
    <row r="9" spans="1:19" x14ac:dyDescent="0.25">
      <c r="A9" s="1">
        <v>7</v>
      </c>
      <c r="B9" s="31">
        <v>1.2172031376791998E-4</v>
      </c>
      <c r="C9" s="31">
        <v>1.3509456619633742E-4</v>
      </c>
      <c r="D9" s="31">
        <v>1.2746972594008925E-4</v>
      </c>
      <c r="E9" s="31">
        <v>4.7153923880094304E-4</v>
      </c>
      <c r="F9" s="31">
        <v>-5.187805288866431E-3</v>
      </c>
      <c r="G9" s="31">
        <v>3.4934497816593883E-3</v>
      </c>
      <c r="H9" s="31">
        <v>-8.616142078424477E-4</v>
      </c>
      <c r="I9" s="31">
        <v>-5.6088293830287676E-4</v>
      </c>
      <c r="J9" s="31">
        <v>-4.0754716981132068E-3</v>
      </c>
      <c r="K9" s="31">
        <v>1.1935548040580869E-4</v>
      </c>
      <c r="L9" s="31">
        <v>-5.3191489361702118E-4</v>
      </c>
      <c r="M9" s="31">
        <v>-3.9961941008563248E-4</v>
      </c>
      <c r="N9" s="31">
        <v>-9.5184770436730149E-4</v>
      </c>
      <c r="O9" s="31">
        <v>-1.2801484230055655E-3</v>
      </c>
      <c r="P9" s="31">
        <v>-1.1206574523720579E-3</v>
      </c>
      <c r="Q9" s="31">
        <v>-3.2490974729241845E-4</v>
      </c>
      <c r="R9" s="31">
        <v>3.5180299032541761E-4</v>
      </c>
      <c r="S9" s="31">
        <v>-1.6007036059806508E-3</v>
      </c>
    </row>
    <row r="10" spans="1:19" x14ac:dyDescent="0.25">
      <c r="A10" s="1">
        <v>8</v>
      </c>
      <c r="B10" s="31">
        <v>3.8806369597216652E-4</v>
      </c>
      <c r="C10" s="31">
        <v>-1.7581823099810655E-4</v>
      </c>
      <c r="D10" s="31">
        <v>-1.5010507355148596E-5</v>
      </c>
      <c r="E10" s="31">
        <v>2.3900573613766724E-4</v>
      </c>
      <c r="F10" s="31">
        <v>-5.0858875042101718E-3</v>
      </c>
      <c r="G10" s="31">
        <v>3.3524258760107822E-3</v>
      </c>
      <c r="H10" s="31">
        <v>-5.93886462882096E-4</v>
      </c>
      <c r="I10" s="31">
        <v>-4.2208934224410833E-4</v>
      </c>
      <c r="J10" s="31">
        <v>-3.1481816537000176E-3</v>
      </c>
      <c r="K10" s="31">
        <v>-2.4528301886792437E-4</v>
      </c>
      <c r="L10" s="31">
        <v>-6.7634772229958223E-4</v>
      </c>
      <c r="M10" s="31">
        <v>-8.1686930091185404E-4</v>
      </c>
      <c r="N10" s="31">
        <v>-1.028375547514759E-3</v>
      </c>
      <c r="O10" s="31">
        <v>-1.4744307577454273E-3</v>
      </c>
      <c r="P10" s="31">
        <v>-1.2803859714232697E-3</v>
      </c>
      <c r="Q10" s="31">
        <v>-2.9889781430973272E-4</v>
      </c>
      <c r="R10" s="31">
        <v>0</v>
      </c>
      <c r="S10" s="31">
        <v>-1.4620938628158845E-3</v>
      </c>
    </row>
    <row r="11" spans="1:19" x14ac:dyDescent="0.25">
      <c r="A11" s="1">
        <v>9</v>
      </c>
      <c r="B11" s="31">
        <v>2.1402492760921567E-4</v>
      </c>
      <c r="C11" s="31">
        <v>1.8734109460725274E-4</v>
      </c>
      <c r="D11" s="31">
        <v>-8.1146875845279967E-5</v>
      </c>
      <c r="E11" s="31">
        <v>3.0021014710297208E-4</v>
      </c>
      <c r="F11" s="31">
        <v>-4.3977055449330787E-3</v>
      </c>
      <c r="G11" s="31">
        <v>2.7118073100892708E-3</v>
      </c>
      <c r="H11" s="31">
        <v>-4.8854447439353101E-4</v>
      </c>
      <c r="I11" s="31">
        <v>-8.7366765682334437E-4</v>
      </c>
      <c r="J11" s="31">
        <v>-3.0436312456016894E-3</v>
      </c>
      <c r="K11" s="31">
        <v>3.6205648081100595E-5</v>
      </c>
      <c r="L11" s="31">
        <v>-9.2470277410832248E-4</v>
      </c>
      <c r="M11" s="31">
        <v>-1.0746268656716418E-3</v>
      </c>
      <c r="N11" s="31">
        <v>-1.5197568389057753E-3</v>
      </c>
      <c r="O11" s="31">
        <v>-9.9028756427347155E-4</v>
      </c>
      <c r="P11" s="31">
        <v>-9.3335822288594323E-4</v>
      </c>
      <c r="Q11" s="31">
        <v>-8.5359064761551329E-4</v>
      </c>
      <c r="R11" s="31">
        <v>1.8681113394358303E-3</v>
      </c>
      <c r="S11" s="31">
        <v>-6.16476742013824E-4</v>
      </c>
    </row>
    <row r="12" spans="1:19" x14ac:dyDescent="0.25">
      <c r="A12" s="1">
        <v>10</v>
      </c>
      <c r="B12" s="31">
        <v>2.1042208194083426E-4</v>
      </c>
      <c r="C12" s="31">
        <v>5.0358806496286009E-5</v>
      </c>
      <c r="D12" s="31">
        <v>-5.3526027030643649E-5</v>
      </c>
      <c r="E12" s="31">
        <v>2.0286718961319989E-4</v>
      </c>
      <c r="F12" s="31">
        <v>-4.1128790153107178E-3</v>
      </c>
      <c r="G12" s="31">
        <v>2.7255339496334075E-3</v>
      </c>
      <c r="H12" s="31">
        <v>-5.3908355795148242E-4</v>
      </c>
      <c r="I12" s="31">
        <v>-5.7296932928884391E-4</v>
      </c>
      <c r="J12" s="31">
        <v>-3.6176162181055576E-3</v>
      </c>
      <c r="K12" s="31">
        <v>-4.3990849903220134E-4</v>
      </c>
      <c r="L12" s="31">
        <v>-6.154960173787112E-4</v>
      </c>
      <c r="M12" s="31">
        <v>-8.1162702906757245E-4</v>
      </c>
      <c r="N12" s="31">
        <v>-7.5621890547263666E-4</v>
      </c>
      <c r="O12" s="31">
        <v>-9.6921322690992034E-4</v>
      </c>
      <c r="P12" s="31">
        <v>-1.3711673966863456E-3</v>
      </c>
      <c r="Q12" s="31">
        <v>-2.6138909634055262E-4</v>
      </c>
      <c r="R12" s="31">
        <v>1.8556318426424202E-4</v>
      </c>
      <c r="S12" s="31">
        <v>-1.2432733345704213E-3</v>
      </c>
    </row>
    <row r="13" spans="1:19" x14ac:dyDescent="0.25">
      <c r="A13" s="1">
        <v>11</v>
      </c>
      <c r="B13" s="31">
        <v>1.4823965410747374E-4</v>
      </c>
      <c r="C13" s="31">
        <v>1.7328877336303996E-4</v>
      </c>
      <c r="D13" s="31">
        <v>2.5179403248143004E-5</v>
      </c>
      <c r="E13" s="31">
        <v>1.6057808109193095E-4</v>
      </c>
      <c r="F13" s="31">
        <v>-4.6794698404111438E-3</v>
      </c>
      <c r="G13" s="31">
        <v>1.8315568232998049E-3</v>
      </c>
      <c r="H13" s="31">
        <v>-5.5803571428571415E-4</v>
      </c>
      <c r="I13" s="31">
        <v>-1.3477088948787063E-3</v>
      </c>
      <c r="J13" s="31">
        <v>-3.2187394674755643E-3</v>
      </c>
      <c r="K13" s="31">
        <v>2.9720279720279715E-4</v>
      </c>
      <c r="L13" s="31">
        <v>-1.1615628299894406E-3</v>
      </c>
      <c r="M13" s="31">
        <v>-8.871989860583017E-4</v>
      </c>
      <c r="N13" s="31">
        <v>-8.682521706304268E-4</v>
      </c>
      <c r="O13" s="31">
        <v>-1.7117834394904461E-3</v>
      </c>
      <c r="P13" s="31">
        <v>-9.5075109336375738E-4</v>
      </c>
      <c r="Q13" s="31">
        <v>-8.1904761904761899E-4</v>
      </c>
      <c r="R13" s="31">
        <v>-1.8670649738610904E-3</v>
      </c>
      <c r="S13" s="31">
        <v>-2.6885735623599699E-3</v>
      </c>
    </row>
    <row r="14" spans="1:19" x14ac:dyDescent="0.25">
      <c r="A14" s="1">
        <v>12</v>
      </c>
      <c r="B14" s="31">
        <v>2.2700119474313021E-4</v>
      </c>
      <c r="C14" s="31">
        <v>1.8529956763434216E-4</v>
      </c>
      <c r="D14" s="31">
        <v>-3.713330857779427E-5</v>
      </c>
      <c r="E14" s="31">
        <v>2.5179403248143004E-5</v>
      </c>
      <c r="F14" s="31">
        <v>-3.867255452964004E-3</v>
      </c>
      <c r="G14" s="31">
        <v>2.1098187719772788E-3</v>
      </c>
      <c r="H14" s="31">
        <v>-2.1017865185407592E-4</v>
      </c>
      <c r="I14" s="31">
        <v>-5.9011164274322175E-4</v>
      </c>
      <c r="J14" s="31">
        <v>-3.0997304582210243E-3</v>
      </c>
      <c r="K14" s="31">
        <v>-7.9204583754634338E-4</v>
      </c>
      <c r="L14" s="31">
        <v>-1.1015911872705019E-3</v>
      </c>
      <c r="M14" s="31">
        <v>-1.407954945441746E-3</v>
      </c>
      <c r="N14" s="31">
        <v>-6.8815646504889511E-4</v>
      </c>
      <c r="O14" s="31">
        <v>-1.2268780671951679E-3</v>
      </c>
      <c r="P14" s="31">
        <v>-1.6530571599283012E-3</v>
      </c>
      <c r="Q14" s="31">
        <v>-7.7976416888550764E-4</v>
      </c>
      <c r="R14" s="31">
        <v>1.1432926829268294E-3</v>
      </c>
      <c r="S14" s="31">
        <v>-8.0030487804878033E-4</v>
      </c>
    </row>
    <row r="15" spans="1:19" x14ac:dyDescent="0.25">
      <c r="A15" s="1">
        <v>13</v>
      </c>
      <c r="B15" s="31">
        <v>8.2343253734854736E-5</v>
      </c>
      <c r="C15" s="31">
        <v>1.1947431302270013E-4</v>
      </c>
      <c r="D15" s="31">
        <v>7.4119827053736843E-5</v>
      </c>
      <c r="E15" s="31">
        <v>4.9511078103725711E-5</v>
      </c>
      <c r="F15" s="31">
        <v>-3.6510134709807377E-3</v>
      </c>
      <c r="G15" s="31">
        <v>1.4589747021817694E-3</v>
      </c>
      <c r="H15" s="31">
        <v>-2.5696510684338652E-4</v>
      </c>
      <c r="I15" s="31">
        <v>-6.9069069069069072E-4</v>
      </c>
      <c r="J15" s="31">
        <v>-3.4455256021694051E-3</v>
      </c>
      <c r="K15" s="31">
        <v>-3.7061994609164425E-4</v>
      </c>
      <c r="L15" s="31">
        <v>-7.4173971679029004E-4</v>
      </c>
      <c r="M15" s="31">
        <v>-1.2067156348373556E-3</v>
      </c>
      <c r="N15" s="31">
        <v>-1.3032758013384993E-3</v>
      </c>
      <c r="O15" s="31">
        <v>-1.8109380659181455E-3</v>
      </c>
      <c r="P15" s="31">
        <v>-9.4393052671323417E-4</v>
      </c>
      <c r="Q15" s="31">
        <v>-1.0157339175463054E-3</v>
      </c>
      <c r="R15" s="31">
        <v>-1.7116774438950167E-3</v>
      </c>
      <c r="S15" s="31">
        <v>-8.7485736021300844E-4</v>
      </c>
    </row>
    <row r="16" spans="1:19" x14ac:dyDescent="0.25">
      <c r="A16" s="1">
        <v>14</v>
      </c>
      <c r="B16" s="31">
        <v>1.1366219595362583E-4</v>
      </c>
      <c r="C16" s="31">
        <v>-8.2343253734854736E-5</v>
      </c>
      <c r="D16" s="31">
        <v>-4.7789725209080057E-5</v>
      </c>
      <c r="E16" s="31">
        <v>1.3588634959851758E-4</v>
      </c>
      <c r="F16" s="31">
        <v>-3.7009530882534964E-3</v>
      </c>
      <c r="G16" s="31">
        <v>1.0953040412942211E-3</v>
      </c>
      <c r="H16" s="31">
        <v>-4.819922345695542E-4</v>
      </c>
      <c r="I16" s="31">
        <v>-8.1168831168831174E-4</v>
      </c>
      <c r="J16" s="31">
        <v>-3.4389547980177202E-3</v>
      </c>
      <c r="K16" s="31">
        <v>-4.1473919285372465E-4</v>
      </c>
      <c r="L16" s="31">
        <v>-1.3313110886417259E-3</v>
      </c>
      <c r="M16" s="31">
        <v>-1.2811867835468645E-3</v>
      </c>
      <c r="N16" s="31">
        <v>-9.7953472100752127E-4</v>
      </c>
      <c r="O16" s="31">
        <v>-1.3211203100228993E-3</v>
      </c>
      <c r="P16" s="31">
        <v>-1.7385005432814197E-3</v>
      </c>
      <c r="Q16" s="31">
        <v>-9.6280913724749876E-4</v>
      </c>
      <c r="R16" s="31">
        <v>0</v>
      </c>
      <c r="S16" s="31">
        <v>-1.9131127939418094E-3</v>
      </c>
    </row>
    <row r="17" spans="1:19" x14ac:dyDescent="0.25">
      <c r="A17" s="1">
        <v>15</v>
      </c>
      <c r="B17" s="31">
        <v>9.7497562560935978E-5</v>
      </c>
      <c r="C17" s="31">
        <v>1.8185951352580132E-4</v>
      </c>
      <c r="D17" s="31">
        <v>8.2343253734854736E-5</v>
      </c>
      <c r="E17" s="31">
        <v>1.1947431302270013E-4</v>
      </c>
      <c r="F17" s="31">
        <v>-3.7306979617047556E-3</v>
      </c>
      <c r="G17" s="31">
        <v>-4.3343653250773988E-4</v>
      </c>
      <c r="H17" s="31">
        <v>-4.785894206549118E-4</v>
      </c>
      <c r="I17" s="31">
        <v>-7.9003749330476699E-4</v>
      </c>
      <c r="J17" s="31">
        <v>-3.2061688311688309E-3</v>
      </c>
      <c r="K17" s="31">
        <v>-7.2115384615384598E-4</v>
      </c>
      <c r="L17" s="31">
        <v>-1.2444160816847481E-3</v>
      </c>
      <c r="M17" s="31">
        <v>-7.7545515846257616E-4</v>
      </c>
      <c r="N17" s="31">
        <v>-8.4288604180714796E-4</v>
      </c>
      <c r="O17" s="31">
        <v>-1.5042854644044079E-3</v>
      </c>
      <c r="P17" s="31">
        <v>-9.6899224806201571E-4</v>
      </c>
      <c r="Q17" s="31">
        <v>-1.6298442593263305E-4</v>
      </c>
      <c r="R17" s="31">
        <v>-1.1327166320558807E-3</v>
      </c>
      <c r="S17" s="31">
        <v>-1.4158957900698508E-3</v>
      </c>
    </row>
    <row r="18" spans="1:19" x14ac:dyDescent="0.25">
      <c r="A18" s="1">
        <v>16</v>
      </c>
      <c r="B18" s="31">
        <v>-1.0856584518510477E-4</v>
      </c>
      <c r="C18" s="31">
        <v>1.0833062506770665E-4</v>
      </c>
      <c r="D18" s="31">
        <v>-1.1366219595362583E-4</v>
      </c>
      <c r="E18" s="31">
        <v>1.4115986354546522E-4</v>
      </c>
      <c r="F18" s="31">
        <v>-3.1182795698924733E-3</v>
      </c>
      <c r="G18" s="31">
        <v>-1.5574783683559947E-3</v>
      </c>
      <c r="H18" s="31">
        <v>-4.2115694289607329E-4</v>
      </c>
      <c r="I18" s="31">
        <v>-1.1213304775103943E-3</v>
      </c>
      <c r="J18" s="31">
        <v>-3.3753013661934105E-3</v>
      </c>
      <c r="K18" s="31">
        <v>-1.136517386010012E-3</v>
      </c>
      <c r="L18" s="31">
        <v>-1.7427884615384616E-3</v>
      </c>
      <c r="M18" s="31">
        <v>-1.3254551261577768E-3</v>
      </c>
      <c r="N18" s="31">
        <v>-1.0957518543492919E-3</v>
      </c>
      <c r="O18" s="31">
        <v>-1.6357504215851603E-3</v>
      </c>
      <c r="P18" s="31">
        <v>-8.3960118943501817E-4</v>
      </c>
      <c r="Q18" s="31">
        <v>-8.9867841409691646E-4</v>
      </c>
      <c r="R18" s="31">
        <v>-5.4337982249592453E-4</v>
      </c>
      <c r="S18" s="31">
        <v>-1.8656040572360079E-3</v>
      </c>
    </row>
    <row r="19" spans="1:19" x14ac:dyDescent="0.25">
      <c r="A19" s="1">
        <v>17</v>
      </c>
      <c r="B19" s="31">
        <v>1.4159677595033216E-4</v>
      </c>
      <c r="C19" s="31">
        <v>-2.4970144392574096E-4</v>
      </c>
      <c r="D19" s="31">
        <v>0</v>
      </c>
      <c r="E19" s="31">
        <v>1.250284155489884E-4</v>
      </c>
      <c r="F19" s="31">
        <v>-3.1172803199623574E-3</v>
      </c>
      <c r="G19" s="31">
        <v>-1.4697096427291195E-3</v>
      </c>
      <c r="H19" s="31">
        <v>-6.4292779426310576E-4</v>
      </c>
      <c r="I19" s="31">
        <v>-1.1025768087215065E-3</v>
      </c>
      <c r="J19" s="31">
        <v>-3.4026465028355389E-3</v>
      </c>
      <c r="K19" s="31">
        <v>-7.368703108252949E-4</v>
      </c>
      <c r="L19" s="31">
        <v>-1.028555961564488E-3</v>
      </c>
      <c r="M19" s="31">
        <v>-1.3227115586953255E-3</v>
      </c>
      <c r="N19" s="31">
        <v>-1.1180322632167387E-3</v>
      </c>
      <c r="O19" s="31">
        <v>-1.4668689934243802E-3</v>
      </c>
      <c r="P19" s="31">
        <v>-1.6194331983805667E-3</v>
      </c>
      <c r="Q19" s="31">
        <v>-1.9250962548127398E-4</v>
      </c>
      <c r="R19" s="31">
        <v>-7.0521861777150894E-4</v>
      </c>
      <c r="S19" s="31">
        <v>-3.8787023977432996E-4</v>
      </c>
    </row>
    <row r="20" spans="1:19" x14ac:dyDescent="0.25">
      <c r="A20" s="1">
        <v>18</v>
      </c>
      <c r="B20" s="31">
        <v>3.2320620555914667E-4</v>
      </c>
      <c r="C20" s="31">
        <v>-5.4460298442435468E-5</v>
      </c>
      <c r="D20" s="31">
        <v>-9.7709260666594289E-5</v>
      </c>
      <c r="E20" s="31">
        <v>1.2999675008124799E-4</v>
      </c>
      <c r="F20" s="31">
        <v>-6.1491248010911576E-3</v>
      </c>
      <c r="G20" s="31">
        <v>-8.2391713747645961E-3</v>
      </c>
      <c r="H20" s="31">
        <v>-6.3598326359832636E-3</v>
      </c>
      <c r="I20" s="31">
        <v>-5.6641108088053421E-3</v>
      </c>
      <c r="J20" s="31">
        <v>-5.6016854628826371E-3</v>
      </c>
      <c r="K20" s="31">
        <v>-1.9039213213970494E-3</v>
      </c>
      <c r="L20" s="31">
        <v>-3.5647279549718574E-3</v>
      </c>
      <c r="M20" s="31">
        <v>-2.7476989713048185E-3</v>
      </c>
      <c r="N20" s="31">
        <v>-2.6311832807096678E-3</v>
      </c>
      <c r="O20" s="31">
        <v>-3.8498402555910542E-3</v>
      </c>
      <c r="P20" s="31">
        <v>-3.1713900134952766E-3</v>
      </c>
      <c r="Q20" s="31">
        <v>-2.0249746878164025E-3</v>
      </c>
      <c r="R20" s="31">
        <v>-2.80014000700035E-3</v>
      </c>
      <c r="S20" s="31">
        <v>-9.1004550227511381E-4</v>
      </c>
    </row>
    <row r="21" spans="1:19" x14ac:dyDescent="0.25">
      <c r="A21" s="1">
        <v>19</v>
      </c>
      <c r="B21" s="31">
        <v>6.1741537151373217E-4</v>
      </c>
      <c r="C21" s="31">
        <v>4.0939452704158582E-4</v>
      </c>
      <c r="D21" s="31">
        <v>1.9605707439276769E-4</v>
      </c>
      <c r="E21" s="31">
        <v>3.3655412007382477E-4</v>
      </c>
      <c r="F21" s="31">
        <v>-1.6964575885602861E-2</v>
      </c>
      <c r="G21" s="31">
        <v>-2.670228486984199E-2</v>
      </c>
      <c r="H21" s="31">
        <v>-1.978099611444719E-2</v>
      </c>
      <c r="I21" s="31">
        <v>-1.88755980861244E-2</v>
      </c>
      <c r="J21" s="31">
        <v>-9.8936433341578044E-3</v>
      </c>
      <c r="K21" s="31">
        <v>-6.0647401711521774E-3</v>
      </c>
      <c r="L21" s="31">
        <v>-8.1725312145289435E-3</v>
      </c>
      <c r="M21" s="31">
        <v>-8.3891718038059497E-3</v>
      </c>
      <c r="N21" s="31">
        <v>-9.5895977245022343E-3</v>
      </c>
      <c r="O21" s="31">
        <v>-1.177797833935018E-2</v>
      </c>
      <c r="P21" s="31">
        <v>-9.9568483298705449E-3</v>
      </c>
      <c r="Q21" s="31">
        <v>-8.5555180560242979E-3</v>
      </c>
      <c r="R21" s="31">
        <v>-8.7778528021607016E-3</v>
      </c>
      <c r="S21" s="31">
        <v>-6.6846725185685345E-3</v>
      </c>
    </row>
    <row r="22" spans="1:19" x14ac:dyDescent="0.25">
      <c r="A22" s="1">
        <v>20</v>
      </c>
      <c r="B22" s="31">
        <v>-5.811450710288418E-4</v>
      </c>
      <c r="C22" s="31">
        <v>-1.2135405578028531E-3</v>
      </c>
      <c r="D22" s="31">
        <v>-1.0127127774186596E-3</v>
      </c>
      <c r="E22" s="31">
        <v>-1.2308027447990415E-3</v>
      </c>
      <c r="F22" s="31">
        <v>-3.4111388557159922E-2</v>
      </c>
      <c r="G22" s="31">
        <v>-3.9906764960971376E-2</v>
      </c>
      <c r="H22" s="31">
        <v>-2.5687969069820332E-2</v>
      </c>
      <c r="I22" s="31">
        <v>-2.1490814884597267E-2</v>
      </c>
      <c r="J22" s="31">
        <v>-8.5786073223259162E-3</v>
      </c>
      <c r="K22" s="31">
        <v>-5.2097512684073765E-3</v>
      </c>
      <c r="L22" s="31">
        <v>-1.1552301774413699E-2</v>
      </c>
      <c r="M22" s="31">
        <v>-1.2946372239747633E-2</v>
      </c>
      <c r="N22" s="31">
        <v>-1.3689997318315904E-2</v>
      </c>
      <c r="O22" s="31">
        <v>-1.6897018970189703E-2</v>
      </c>
      <c r="P22" s="31">
        <v>-1.6160096298525425E-2</v>
      </c>
      <c r="Q22" s="31">
        <v>-1.1288775183882317E-2</v>
      </c>
      <c r="R22" s="31">
        <v>-1.2491559756921001E-2</v>
      </c>
      <c r="S22" s="31">
        <v>-8.49088453747468E-3</v>
      </c>
    </row>
    <row r="23" spans="1:19" x14ac:dyDescent="0.25">
      <c r="A23" s="1">
        <v>21</v>
      </c>
      <c r="B23" s="31">
        <v>7.8875518252603891E-4</v>
      </c>
      <c r="C23" s="31">
        <v>-9.6857511838140315E-4</v>
      </c>
      <c r="D23" s="31">
        <v>-5.2160953800298063E-4</v>
      </c>
      <c r="E23" s="31">
        <v>-7.9724197371256204E-4</v>
      </c>
      <c r="F23" s="31">
        <v>-4.1052172965907852E-2</v>
      </c>
      <c r="G23" s="31">
        <v>-4.1448582908024757E-2</v>
      </c>
      <c r="H23" s="31">
        <v>-2.0672451193058567E-2</v>
      </c>
      <c r="I23" s="31">
        <v>-1.7258248009101251E-2</v>
      </c>
      <c r="J23" s="31">
        <v>-2.2031102733270497E-3</v>
      </c>
      <c r="K23" s="31">
        <v>-1.2326471996170416E-3</v>
      </c>
      <c r="L23" s="31">
        <v>-8.682189744860045E-3</v>
      </c>
      <c r="M23" s="31">
        <v>-1.0668156979632391E-2</v>
      </c>
      <c r="N23" s="31">
        <v>-1.1625852057561222E-2</v>
      </c>
      <c r="O23" s="31">
        <v>-1.4949006977992486E-2</v>
      </c>
      <c r="P23" s="31">
        <v>-1.2955685052175092E-2</v>
      </c>
      <c r="Q23" s="31">
        <v>-8.8925669575684613E-3</v>
      </c>
      <c r="R23" s="31">
        <v>-6.2390017597184436E-3</v>
      </c>
      <c r="S23" s="31">
        <v>-4.6552551591745334E-3</v>
      </c>
    </row>
    <row r="24" spans="1:19" x14ac:dyDescent="0.25">
      <c r="A24" s="1">
        <v>22</v>
      </c>
      <c r="B24" s="31">
        <v>4.0502227622519235E-4</v>
      </c>
      <c r="C24" s="31">
        <v>-3.0336737789462935E-5</v>
      </c>
      <c r="D24" s="31">
        <v>-7.748600947051227E-4</v>
      </c>
      <c r="E24" s="31">
        <v>-7.2386629763678944E-4</v>
      </c>
      <c r="F24" s="31">
        <v>-4.4516268045679812E-2</v>
      </c>
      <c r="G24" s="31">
        <v>-4.6032265097013303E-2</v>
      </c>
      <c r="H24" s="31">
        <v>-1.8046501521077788E-2</v>
      </c>
      <c r="I24" s="31">
        <v>-1.1624877889938132E-2</v>
      </c>
      <c r="J24" s="31">
        <v>2.4931693989071052E-3</v>
      </c>
      <c r="K24" s="31">
        <v>1.3790664780763805E-3</v>
      </c>
      <c r="L24" s="31">
        <v>-8.5738234941923116E-3</v>
      </c>
      <c r="M24" s="31">
        <v>-1.1317714144043634E-2</v>
      </c>
      <c r="N24" s="31">
        <v>-1.0887397464578672E-2</v>
      </c>
      <c r="O24" s="31">
        <v>-1.3504295098534614E-2</v>
      </c>
      <c r="P24" s="31">
        <v>-1.2525171163914621E-2</v>
      </c>
      <c r="Q24" s="31">
        <v>-7.4586384594521275E-3</v>
      </c>
      <c r="R24" s="31">
        <v>-5.8699578567128242E-3</v>
      </c>
      <c r="S24" s="31">
        <v>-1.8813967489464192E-3</v>
      </c>
    </row>
    <row r="25" spans="1:19" x14ac:dyDescent="0.25">
      <c r="A25" s="1">
        <v>23</v>
      </c>
      <c r="B25" s="31">
        <v>3.4637326813365945E-4</v>
      </c>
      <c r="C25" s="31">
        <v>-2.7339003645200492E-4</v>
      </c>
      <c r="D25" s="31">
        <v>-6.5729598543836569E-4</v>
      </c>
      <c r="E25" s="31">
        <v>-7.1028842014636247E-4</v>
      </c>
      <c r="F25" s="31">
        <v>-4.7093889716840531E-2</v>
      </c>
      <c r="G25" s="31">
        <v>-5.4613063160163823E-2</v>
      </c>
      <c r="H25" s="31">
        <v>-2.2063474751881341E-2</v>
      </c>
      <c r="I25" s="31">
        <v>-1.5458201978475923E-2</v>
      </c>
      <c r="J25" s="31">
        <v>9.123492994460719E-4</v>
      </c>
      <c r="K25" s="31">
        <v>1.6287015945330302E-3</v>
      </c>
      <c r="L25" s="31">
        <v>-7.5298005429009791E-3</v>
      </c>
      <c r="M25" s="31">
        <v>-1.0021577559338288E-2</v>
      </c>
      <c r="N25" s="31">
        <v>-1.1703446565831888E-2</v>
      </c>
      <c r="O25" s="31">
        <v>-1.5472636815920399E-2</v>
      </c>
      <c r="P25" s="31">
        <v>-1.2967644084934279E-2</v>
      </c>
      <c r="Q25" s="31">
        <v>-9.7475832438238454E-3</v>
      </c>
      <c r="R25" s="31">
        <v>-3.528294205455286E-3</v>
      </c>
      <c r="S25" s="31">
        <v>3.2568869588818147E-4</v>
      </c>
    </row>
    <row r="26" spans="1:19" x14ac:dyDescent="0.25">
      <c r="A26" s="1">
        <v>24</v>
      </c>
      <c r="B26" s="31">
        <v>1.0158472165786416E-5</v>
      </c>
      <c r="C26" s="31">
        <v>2.037489812550938E-4</v>
      </c>
      <c r="D26" s="31">
        <v>-7.1891454029971661E-4</v>
      </c>
      <c r="E26" s="31">
        <v>-5.7639801799979793E-4</v>
      </c>
      <c r="F26" s="31">
        <v>-5.3336203185535939E-2</v>
      </c>
      <c r="G26" s="31">
        <v>-5.9684804600149084E-2</v>
      </c>
      <c r="H26" s="31">
        <v>-2.621872303710095E-2</v>
      </c>
      <c r="I26" s="31">
        <v>-1.8686593214792189E-2</v>
      </c>
      <c r="J26" s="31">
        <v>-3.6654339786817459E-3</v>
      </c>
      <c r="K26" s="31">
        <v>-6.8455938280995512E-4</v>
      </c>
      <c r="L26" s="31">
        <v>-1.0111719106247152E-2</v>
      </c>
      <c r="M26" s="31">
        <v>-1.5164757293019958E-2</v>
      </c>
      <c r="N26" s="31">
        <v>-1.6618705035971224E-2</v>
      </c>
      <c r="O26" s="31">
        <v>-2.0709765479588034E-2</v>
      </c>
      <c r="P26" s="31">
        <v>-1.7415660400846508E-2</v>
      </c>
      <c r="Q26" s="31">
        <v>-1.18063455947415E-2</v>
      </c>
      <c r="R26" s="31">
        <v>-8.8673921805723505E-3</v>
      </c>
      <c r="S26" s="31">
        <v>-8.0209592906086251E-3</v>
      </c>
    </row>
    <row r="27" spans="1:19" x14ac:dyDescent="0.25">
      <c r="A27" s="1">
        <v>25</v>
      </c>
      <c r="B27" s="31">
        <v>-1.057753331922995E-4</v>
      </c>
      <c r="C27" s="31">
        <v>-4.4697277529459557E-4</v>
      </c>
      <c r="D27" s="31">
        <v>-1.2224938875305606E-4</v>
      </c>
      <c r="E27" s="31">
        <v>-6.885378695828271E-4</v>
      </c>
      <c r="F27" s="31">
        <v>-5.2239862473455356E-2</v>
      </c>
      <c r="G27" s="31">
        <v>-6.2220068906115415E-2</v>
      </c>
      <c r="H27" s="31">
        <v>-2.2647340935734842E-2</v>
      </c>
      <c r="I27" s="31">
        <v>-1.4929881337648325E-2</v>
      </c>
      <c r="J27" s="31">
        <v>-9.2774503383540735E-4</v>
      </c>
      <c r="K27" s="31">
        <v>6.3091482649842157E-4</v>
      </c>
      <c r="L27" s="31">
        <v>-1.1773018806391998E-2</v>
      </c>
      <c r="M27" s="31">
        <v>-1.6577296063890475E-2</v>
      </c>
      <c r="N27" s="31">
        <v>-1.9295341688342398E-2</v>
      </c>
      <c r="O27" s="31">
        <v>-2.0729366602687135E-2</v>
      </c>
      <c r="P27" s="31">
        <v>-1.8232592776467667E-2</v>
      </c>
      <c r="Q27" s="31">
        <v>-1.6073207171314739E-2</v>
      </c>
      <c r="R27" s="31">
        <v>-1.3651877133105804E-2</v>
      </c>
      <c r="S27" s="31">
        <v>-7.4832511692579963E-3</v>
      </c>
    </row>
    <row r="28" spans="1:19" x14ac:dyDescent="0.25">
      <c r="A28" s="1">
        <v>26</v>
      </c>
      <c r="B28" s="31">
        <v>-1.4656616415410382E-4</v>
      </c>
      <c r="C28" s="31">
        <v>-6.7696213243071692E-4</v>
      </c>
      <c r="D28" s="31">
        <v>-9.7521332791548139E-4</v>
      </c>
      <c r="E28" s="31">
        <v>-6.0105949470252626E-4</v>
      </c>
      <c r="F28" s="31">
        <v>-4.5119481571486431E-2</v>
      </c>
      <c r="G28" s="31">
        <v>-5.8810439004653048E-2</v>
      </c>
      <c r="H28" s="31">
        <v>-1.8702865761689291E-2</v>
      </c>
      <c r="I28" s="31">
        <v>-1.2699936020473448E-2</v>
      </c>
      <c r="J28" s="31">
        <v>5.5069646906381539E-4</v>
      </c>
      <c r="K28" s="31">
        <v>3.5168195718654448E-3</v>
      </c>
      <c r="L28" s="31">
        <v>-7.7801958650707305E-3</v>
      </c>
      <c r="M28" s="31">
        <v>-1.2441544317563892E-2</v>
      </c>
      <c r="N28" s="31">
        <v>-1.3504566210045661E-2</v>
      </c>
      <c r="O28" s="31">
        <v>-1.5654952076677317E-2</v>
      </c>
      <c r="P28" s="31">
        <v>-1.5250779937604993E-2</v>
      </c>
      <c r="Q28" s="31">
        <v>-1.0192427063935444E-2</v>
      </c>
      <c r="R28" s="31">
        <v>-8.5949177877428992E-3</v>
      </c>
      <c r="S28" s="31">
        <v>-3.6621823617339309E-3</v>
      </c>
    </row>
    <row r="29" spans="1:19" x14ac:dyDescent="0.25">
      <c r="A29" s="1">
        <v>27</v>
      </c>
      <c r="B29" s="31">
        <v>6.6897089976585868E-5</v>
      </c>
      <c r="C29" s="31">
        <v>-8.2705192629815762E-4</v>
      </c>
      <c r="D29" s="31">
        <v>-8.2504759889993656E-4</v>
      </c>
      <c r="E29" s="31">
        <v>-7.0093457943925228E-4</v>
      </c>
      <c r="F29" s="31">
        <v>-4.1707416462917687E-2</v>
      </c>
      <c r="G29" s="31">
        <v>-5.4518743667679836E-2</v>
      </c>
      <c r="H29" s="31">
        <v>-1.4217721518987342E-2</v>
      </c>
      <c r="I29" s="31">
        <v>-9.364224137931032E-3</v>
      </c>
      <c r="J29" s="31">
        <v>3.233034571062738E-3</v>
      </c>
      <c r="K29" s="31">
        <v>6.9677001188289955E-3</v>
      </c>
      <c r="L29" s="31">
        <v>-3.0170529077393933E-3</v>
      </c>
      <c r="M29" s="31">
        <v>-8.1119337979094052E-3</v>
      </c>
      <c r="N29" s="31">
        <v>-9.4035698737483676E-3</v>
      </c>
      <c r="O29" s="31">
        <v>-9.8845846189006964E-3</v>
      </c>
      <c r="P29" s="31">
        <v>-8.8444233956902658E-3</v>
      </c>
      <c r="Q29" s="31">
        <v>-5.0900360144057639E-3</v>
      </c>
      <c r="R29" s="31">
        <v>-3.6029320412473594E-3</v>
      </c>
      <c r="S29" s="31">
        <v>-2.2114548391104494E-3</v>
      </c>
    </row>
    <row r="30" spans="1:19" x14ac:dyDescent="0.25">
      <c r="A30" s="1">
        <v>28</v>
      </c>
      <c r="B30" s="31">
        <v>2.2324051227822828E-4</v>
      </c>
      <c r="C30" s="31">
        <v>-3.7908350986732078E-4</v>
      </c>
      <c r="D30" s="31">
        <v>-8.375209380234506E-4</v>
      </c>
      <c r="E30" s="31">
        <v>-7.6158239898455678E-4</v>
      </c>
      <c r="F30" s="31">
        <v>-3.7759041040227551E-2</v>
      </c>
      <c r="G30" s="31">
        <v>-2.5790010193679921E-2</v>
      </c>
      <c r="H30" s="31">
        <v>-1.2394851525286306E-2</v>
      </c>
      <c r="I30" s="31">
        <v>-6.8923575917291709E-3</v>
      </c>
      <c r="J30" s="31">
        <v>4.8404484691677435E-3</v>
      </c>
      <c r="K30" s="31">
        <v>7.420456972026479E-3</v>
      </c>
      <c r="L30" s="31">
        <v>-2.1506538419971896E-3</v>
      </c>
      <c r="M30" s="31">
        <v>-6.1577162856830351E-3</v>
      </c>
      <c r="N30" s="31">
        <v>-5.8720993572284573E-3</v>
      </c>
      <c r="O30" s="31">
        <v>-8.2008277063820509E-3</v>
      </c>
      <c r="P30" s="31">
        <v>-7.0783304745568893E-3</v>
      </c>
      <c r="Q30" s="31">
        <v>-2.4641630138609143E-3</v>
      </c>
      <c r="R30" s="31">
        <v>3.1238736032680528E-3</v>
      </c>
      <c r="S30" s="31">
        <v>4.1331250750931171E-3</v>
      </c>
    </row>
    <row r="31" spans="1:19" x14ac:dyDescent="0.25">
      <c r="A31" s="1">
        <v>29</v>
      </c>
      <c r="B31" s="31">
        <v>2.9213768576146306E-4</v>
      </c>
      <c r="C31" s="31">
        <v>-1.174950064622253E-5</v>
      </c>
      <c r="D31" s="31">
        <v>-7.1356895975025088E-4</v>
      </c>
      <c r="E31" s="31">
        <v>-6.4907872696817422E-4</v>
      </c>
      <c r="F31" s="31">
        <v>-3.4429870954093507E-2</v>
      </c>
      <c r="G31" s="31">
        <v>-4.4525770051845076E-2</v>
      </c>
      <c r="H31" s="31">
        <v>-9.5034159273987961E-3</v>
      </c>
      <c r="I31" s="31">
        <v>-4.8498376623376596E-3</v>
      </c>
      <c r="J31" s="31">
        <v>3.0527383367139962E-3</v>
      </c>
      <c r="K31" s="31">
        <v>6.1057173678532913E-3</v>
      </c>
      <c r="L31" s="31">
        <v>-6.1959192393975029E-4</v>
      </c>
      <c r="M31" s="31">
        <v>-5.7081081081081075E-3</v>
      </c>
      <c r="N31" s="31">
        <v>-4.6613415034467646E-3</v>
      </c>
      <c r="O31" s="31">
        <v>-5.047421781314728E-3</v>
      </c>
      <c r="P31" s="31">
        <v>-4.8594465025059916E-3</v>
      </c>
      <c r="Q31" s="31">
        <v>-1.6359684246653704E-3</v>
      </c>
      <c r="R31" s="31">
        <v>3.6738563640673141E-3</v>
      </c>
      <c r="S31" s="31">
        <v>2.4413368096705378E-3</v>
      </c>
    </row>
    <row r="32" spans="1:19" x14ac:dyDescent="0.25">
      <c r="A32" s="1">
        <v>30</v>
      </c>
      <c r="B32" s="31">
        <v>-9.080295758204693E-5</v>
      </c>
      <c r="C32" s="31">
        <v>-6.9859011812523812E-4</v>
      </c>
      <c r="D32" s="31">
        <v>-3.524850193866759E-4</v>
      </c>
      <c r="E32" s="31">
        <v>-3.1218641989073492E-4</v>
      </c>
      <c r="F32" s="31">
        <v>-3.0496231155778895E-2</v>
      </c>
      <c r="G32" s="31">
        <v>-4.1470899470899471E-2</v>
      </c>
      <c r="H32" s="31">
        <v>-6.6232577067860416E-3</v>
      </c>
      <c r="I32" s="31">
        <v>-3.1639110022453568E-3</v>
      </c>
      <c r="J32" s="31">
        <v>2.8316248858215771E-3</v>
      </c>
      <c r="K32" s="31">
        <v>5.2781161185546099E-3</v>
      </c>
      <c r="L32" s="31">
        <v>-9.8272138228941604E-4</v>
      </c>
      <c r="M32" s="31">
        <v>-5.6855829859997868E-3</v>
      </c>
      <c r="N32" s="31">
        <v>-3.2345305062743395E-3</v>
      </c>
      <c r="O32" s="31">
        <v>-4.1493321655353636E-3</v>
      </c>
      <c r="P32" s="31">
        <v>-3.6321989528795822E-3</v>
      </c>
      <c r="Q32" s="31">
        <v>-3.2708242477103716E-5</v>
      </c>
      <c r="R32" s="31">
        <v>5.0354772259098169E-3</v>
      </c>
      <c r="S32" s="31">
        <v>5.5390249485007988E-3</v>
      </c>
    </row>
    <row r="33" spans="1:19" x14ac:dyDescent="0.25">
      <c r="A33" s="1">
        <v>31</v>
      </c>
      <c r="B33" s="31">
        <v>1.9700551615445218E-4</v>
      </c>
      <c r="C33" s="31">
        <v>-2.8538072382929035E-4</v>
      </c>
      <c r="D33" s="31">
        <v>-5.0806554045471877E-4</v>
      </c>
      <c r="E33" s="31">
        <v>-1.9974151098578301E-4</v>
      </c>
      <c r="F33" s="31">
        <v>-2.8899542869885161E-2</v>
      </c>
      <c r="G33" s="31">
        <v>-3.9339968569931903E-2</v>
      </c>
      <c r="H33" s="31">
        <v>-6.5636248147363969E-3</v>
      </c>
      <c r="I33" s="31">
        <v>-4.4501018329938923E-3</v>
      </c>
      <c r="J33" s="31">
        <v>1.8278362095374267E-3</v>
      </c>
      <c r="K33" s="31">
        <v>5.5837563451776647E-3</v>
      </c>
      <c r="L33" s="31">
        <v>-2.4377856780091398E-4</v>
      </c>
      <c r="M33" s="31">
        <v>-4.1617122473246136E-3</v>
      </c>
      <c r="N33" s="31">
        <v>-3.015075376884422E-3</v>
      </c>
      <c r="O33" s="31">
        <v>-3.5068730382075974E-3</v>
      </c>
      <c r="P33" s="31">
        <v>-1.4892685063512927E-3</v>
      </c>
      <c r="Q33" s="31">
        <v>-3.7105751391465665E-4</v>
      </c>
      <c r="R33" s="31">
        <v>6.5452165375804588E-4</v>
      </c>
      <c r="S33" s="31">
        <v>1.789025853605325E-3</v>
      </c>
    </row>
    <row r="34" spans="1:19" x14ac:dyDescent="0.25">
      <c r="A34" s="1">
        <v>32</v>
      </c>
      <c r="B34" s="31">
        <v>2.6257600884466549E-4</v>
      </c>
      <c r="C34" s="31">
        <v>-4.3341213553979509E-4</v>
      </c>
      <c r="D34" s="31">
        <v>-6.0967700090802949E-4</v>
      </c>
      <c r="E34" s="31">
        <v>-1.6512130064778364E-4</v>
      </c>
      <c r="F34" s="31">
        <v>-2.6471624955939372E-2</v>
      </c>
      <c r="G34" s="31">
        <v>-3.5825058574138119E-2</v>
      </c>
      <c r="H34" s="31">
        <v>-5.5089192025183625E-3</v>
      </c>
      <c r="I34" s="31">
        <v>-2.9461636286562103E-3</v>
      </c>
      <c r="J34" s="31">
        <v>1.1617242433506567E-3</v>
      </c>
      <c r="K34" s="31">
        <v>3.6400817995910027E-3</v>
      </c>
      <c r="L34" s="31">
        <v>-1.5240804714489013E-4</v>
      </c>
      <c r="M34" s="31">
        <v>-3.1199186991869923E-3</v>
      </c>
      <c r="N34" s="31">
        <v>-2.5305504487942027E-3</v>
      </c>
      <c r="O34" s="31">
        <v>-2.8351342676794684E-3</v>
      </c>
      <c r="P34" s="31">
        <v>-1.289413804312493E-3</v>
      </c>
      <c r="Q34" s="31">
        <v>7.4553228812630074E-4</v>
      </c>
      <c r="R34" s="31">
        <v>3.9314185868734308E-3</v>
      </c>
      <c r="S34" s="31">
        <v>2.9158021185977934E-3</v>
      </c>
    </row>
    <row r="35" spans="1:19" x14ac:dyDescent="0.25">
      <c r="A35" s="1">
        <v>33</v>
      </c>
      <c r="B35" s="31">
        <v>2.9919760641914858E-4</v>
      </c>
      <c r="C35" s="31">
        <v>0</v>
      </c>
      <c r="D35" s="31">
        <v>0</v>
      </c>
      <c r="E35" s="31">
        <v>-5.1887404332598246E-5</v>
      </c>
      <c r="F35" s="31">
        <v>-2.4336339387781021E-2</v>
      </c>
      <c r="G35" s="31">
        <v>-3.0836175467482064E-2</v>
      </c>
      <c r="H35" s="31">
        <v>-5.1256281407035184E-3</v>
      </c>
      <c r="I35" s="31">
        <v>-3.2563025210084039E-3</v>
      </c>
      <c r="J35" s="31">
        <v>1.9720101781170486E-3</v>
      </c>
      <c r="K35" s="31">
        <v>3.5302520151005001E-3</v>
      </c>
      <c r="L35" s="31">
        <v>8.1908467287806E-4</v>
      </c>
      <c r="M35" s="31">
        <v>-3.3679283679283675E-3</v>
      </c>
      <c r="N35" s="31">
        <v>-2.7656329435688867E-3</v>
      </c>
      <c r="O35" s="31">
        <v>-3.1395474721229843E-3</v>
      </c>
      <c r="P35" s="31">
        <v>-1.4990898383124528E-3</v>
      </c>
      <c r="Q35" s="31">
        <v>1.33347788378144E-3</v>
      </c>
      <c r="R35" s="31">
        <v>2.6338893766461816E-3</v>
      </c>
      <c r="S35" s="31">
        <v>3.028972783143109E-3</v>
      </c>
    </row>
    <row r="36" spans="1:19" x14ac:dyDescent="0.25">
      <c r="A36" s="1">
        <v>34</v>
      </c>
      <c r="B36" s="31">
        <v>2.8165236051502134E-4</v>
      </c>
      <c r="C36" s="31">
        <v>-4.079967360261119E-5</v>
      </c>
      <c r="D36" s="31">
        <v>-2.07296849087894E-4</v>
      </c>
      <c r="E36" s="31">
        <v>-1.4447071184659844E-4</v>
      </c>
      <c r="F36" s="31">
        <v>-2.2207809054352056E-2</v>
      </c>
      <c r="G36" s="31">
        <v>-2.9012581014105986E-2</v>
      </c>
      <c r="H36" s="31">
        <v>-4.2746113989637312E-3</v>
      </c>
      <c r="I36" s="31">
        <v>-2.3575418994413403E-3</v>
      </c>
      <c r="J36" s="31">
        <v>3.4696667017138083E-4</v>
      </c>
      <c r="K36" s="31">
        <v>1.7715073724408614E-3</v>
      </c>
      <c r="L36" s="31">
        <v>1.1229073091057612E-4</v>
      </c>
      <c r="M36" s="31">
        <v>-3.3623782675551005E-3</v>
      </c>
      <c r="N36" s="31">
        <v>-2.8920570264765778E-3</v>
      </c>
      <c r="O36" s="31">
        <v>-2.8594688104202695E-3</v>
      </c>
      <c r="P36" s="31">
        <v>-2.0465619924201397E-3</v>
      </c>
      <c r="Q36" s="31">
        <v>1.4147909967845654E-3</v>
      </c>
      <c r="R36" s="31">
        <v>2.3876709355328853E-3</v>
      </c>
      <c r="S36" s="31">
        <v>2.2140221402214017E-3</v>
      </c>
    </row>
    <row r="37" spans="1:19" x14ac:dyDescent="0.25">
      <c r="A37" s="1">
        <v>35</v>
      </c>
      <c r="B37" s="31">
        <v>3.971304125032027E-4</v>
      </c>
      <c r="C37" s="31">
        <v>-1.7435622317596563E-4</v>
      </c>
      <c r="D37" s="31">
        <v>-8.159934720522238E-5</v>
      </c>
      <c r="E37" s="31">
        <v>-1.3819789939192926E-5</v>
      </c>
      <c r="F37" s="31">
        <v>-2.1788810086682427E-2</v>
      </c>
      <c r="G37" s="31">
        <v>-2.4409244352116333E-2</v>
      </c>
      <c r="H37" s="31">
        <v>-3.815337657382678E-3</v>
      </c>
      <c r="I37" s="31">
        <v>-2.2861183125147313E-3</v>
      </c>
      <c r="J37" s="31">
        <v>-2.4611254055263362E-4</v>
      </c>
      <c r="K37" s="31">
        <v>3.0200989161317483E-3</v>
      </c>
      <c r="L37" s="31">
        <v>-1.8143236074270545E-3</v>
      </c>
      <c r="M37" s="31">
        <v>-2.9937672422601421E-3</v>
      </c>
      <c r="N37" s="31">
        <v>-2.0008208495793135E-3</v>
      </c>
      <c r="O37" s="31">
        <v>-2.4862441410230286E-3</v>
      </c>
      <c r="P37" s="31">
        <v>-1.272782812340903E-3</v>
      </c>
      <c r="Q37" s="31">
        <v>1.0302570220149659E-3</v>
      </c>
      <c r="R37" s="31">
        <v>2.7891010512765494E-3</v>
      </c>
      <c r="S37" s="31">
        <v>2.3063720231709939E-3</v>
      </c>
    </row>
    <row r="38" spans="1:19" x14ac:dyDescent="0.25">
      <c r="A38" s="1">
        <v>36</v>
      </c>
      <c r="B38" s="31">
        <v>4.9321824907521588E-4</v>
      </c>
      <c r="C38" s="31">
        <v>-3.3307712016397652E-4</v>
      </c>
      <c r="D38" s="31">
        <v>-2.5482832618025741E-4</v>
      </c>
      <c r="E38" s="31">
        <v>1.4959880320957429E-4</v>
      </c>
      <c r="F38" s="31">
        <v>-2.0356550580431176E-2</v>
      </c>
      <c r="G38" s="31">
        <v>-2.2390218248750985E-2</v>
      </c>
      <c r="H38" s="31">
        <v>-3.093319469716662E-3</v>
      </c>
      <c r="I38" s="31">
        <v>-1.209266802443992E-3</v>
      </c>
      <c r="J38" s="31">
        <v>-8.0198136572709119E-4</v>
      </c>
      <c r="K38" s="31">
        <v>2.1836506159014562E-3</v>
      </c>
      <c r="L38" s="31">
        <v>-8.8467614533965268E-4</v>
      </c>
      <c r="M38" s="31">
        <v>-3.6419622000424716E-3</v>
      </c>
      <c r="N38" s="31">
        <v>-2.85392798690671E-3</v>
      </c>
      <c r="O38" s="31">
        <v>-3.2241503234418318E-3</v>
      </c>
      <c r="P38" s="31">
        <v>-1.694050413307481E-3</v>
      </c>
      <c r="Q38" s="31">
        <v>8.9695240036693526E-4</v>
      </c>
      <c r="R38" s="31">
        <v>3.3637152777777788E-3</v>
      </c>
      <c r="S38" s="31">
        <v>1.8337673611111115E-3</v>
      </c>
    </row>
    <row r="39" spans="1:19" x14ac:dyDescent="0.25">
      <c r="A39" s="1">
        <v>37</v>
      </c>
      <c r="B39" s="31">
        <v>6.5154742513469485E-4</v>
      </c>
      <c r="C39" s="31">
        <v>1.3563501849568431E-4</v>
      </c>
      <c r="D39" s="31">
        <v>5.1242633871381011E-5</v>
      </c>
      <c r="E39" s="31">
        <v>1.3412017167381974E-4</v>
      </c>
      <c r="F39" s="31">
        <v>-2.0073439412484701E-2</v>
      </c>
      <c r="G39" s="31">
        <v>-2.0766994323688216E-2</v>
      </c>
      <c r="H39" s="31">
        <v>-4.3455359494337644E-3</v>
      </c>
      <c r="I39" s="31">
        <v>-2.3403978676374993E-3</v>
      </c>
      <c r="J39" s="31">
        <v>-1.0963793982661924E-3</v>
      </c>
      <c r="K39" s="31">
        <v>1.7125310027164276E-3</v>
      </c>
      <c r="L39" s="31">
        <v>-1.0646643505547466E-3</v>
      </c>
      <c r="M39" s="31">
        <v>-2.9737424865548881E-3</v>
      </c>
      <c r="N39" s="31">
        <v>-2.3586910327241823E-3</v>
      </c>
      <c r="O39" s="31">
        <v>-3.1646866038508815E-3</v>
      </c>
      <c r="P39" s="31">
        <v>-2.2404933196300105E-3</v>
      </c>
      <c r="Q39" s="31">
        <v>2.0431096128308013E-5</v>
      </c>
      <c r="R39" s="31">
        <v>3.162297255942058E-3</v>
      </c>
      <c r="S39" s="31">
        <v>1.7137610935427927E-3</v>
      </c>
    </row>
    <row r="40" spans="1:19" x14ac:dyDescent="0.25">
      <c r="A40" s="1">
        <v>38</v>
      </c>
      <c r="B40" s="31">
        <v>5.3455019556714468E-4</v>
      </c>
      <c r="C40" s="31">
        <v>-2.5059516351334408E-4</v>
      </c>
      <c r="D40" s="31">
        <v>-1.6029593094944511E-4</v>
      </c>
      <c r="E40" s="31">
        <v>-1.5372790161414292E-4</v>
      </c>
      <c r="F40" s="31">
        <v>-1.8548819742489273E-2</v>
      </c>
      <c r="G40" s="31">
        <v>-1.7755991285403051E-2</v>
      </c>
      <c r="H40" s="31">
        <v>-3.1210986267166049E-3</v>
      </c>
      <c r="I40" s="31">
        <v>-1.6477722119694182E-3</v>
      </c>
      <c r="J40" s="31">
        <v>-7.8084331077563768E-5</v>
      </c>
      <c r="K40" s="31">
        <v>1.3416815742397139E-3</v>
      </c>
      <c r="L40" s="31">
        <v>-1.4657210401891252E-3</v>
      </c>
      <c r="M40" s="31">
        <v>-2.8180083080723024E-3</v>
      </c>
      <c r="N40" s="31">
        <v>-2.5443412162162154E-3</v>
      </c>
      <c r="O40" s="31">
        <v>-4.4980859208847311E-3</v>
      </c>
      <c r="P40" s="31">
        <v>-2.2338354339583978E-3</v>
      </c>
      <c r="Q40" s="31">
        <v>-6.3786008230452655E-4</v>
      </c>
      <c r="R40" s="31">
        <v>3.4747061829330612E-3</v>
      </c>
      <c r="S40" s="31">
        <v>1.66581502299438E-3</v>
      </c>
    </row>
    <row r="41" spans="1:19" x14ac:dyDescent="0.25">
      <c r="A41" s="1">
        <v>39</v>
      </c>
      <c r="B41" s="31">
        <v>1.5396458814472675E-4</v>
      </c>
      <c r="C41" s="31">
        <v>3.9113428943937352E-5</v>
      </c>
      <c r="D41" s="31">
        <v>-5.011903270266886E-5</v>
      </c>
      <c r="E41" s="31">
        <v>-1.2330456226880397E-4</v>
      </c>
      <c r="F41" s="31">
        <v>-1.7909300538047655E-2</v>
      </c>
      <c r="G41" s="31">
        <v>-1.7678667383127351E-2</v>
      </c>
      <c r="H41" s="31">
        <v>-3.4924965893587991E-3</v>
      </c>
      <c r="I41" s="31">
        <v>-1.3483458437586887E-3</v>
      </c>
      <c r="J41" s="31">
        <v>-1.3201320132013201E-3</v>
      </c>
      <c r="K41" s="31">
        <v>5.0801094177413061E-4</v>
      </c>
      <c r="L41" s="31">
        <v>-2.2378516624040916E-3</v>
      </c>
      <c r="M41" s="31">
        <v>-3.3128253667770932E-3</v>
      </c>
      <c r="N41" s="31">
        <v>-2.8889388489208639E-3</v>
      </c>
      <c r="O41" s="31">
        <v>-3.0539997886505337E-3</v>
      </c>
      <c r="P41" s="31">
        <v>-2.1394358701436926E-3</v>
      </c>
      <c r="Q41" s="31">
        <v>-5.6427618754488571E-4</v>
      </c>
      <c r="R41" s="31">
        <v>2.986611740473738E-3</v>
      </c>
      <c r="S41" s="31">
        <v>1.7610710607621005E-3</v>
      </c>
    </row>
    <row r="42" spans="1:19" x14ac:dyDescent="0.25">
      <c r="A42" s="1">
        <v>40</v>
      </c>
      <c r="B42" s="31">
        <v>5.4081247641806049E-4</v>
      </c>
      <c r="C42" s="31">
        <v>-2.9509879394405952E-4</v>
      </c>
      <c r="D42" s="31">
        <v>0</v>
      </c>
      <c r="E42" s="31">
        <v>5.011903270266886E-5</v>
      </c>
      <c r="F42" s="31">
        <v>-1.6683107274969175E-2</v>
      </c>
      <c r="G42" s="31">
        <v>-1.6585428424833248E-2</v>
      </c>
      <c r="H42" s="31">
        <v>-2.678691613945349E-3</v>
      </c>
      <c r="I42" s="31">
        <v>-1.1064062286572883E-3</v>
      </c>
      <c r="J42" s="31">
        <v>-2.3255813953488372E-3</v>
      </c>
      <c r="K42" s="31">
        <v>9.9245732433505401E-4</v>
      </c>
      <c r="L42" s="31">
        <v>-2.5824964131994253E-3</v>
      </c>
      <c r="M42" s="31">
        <v>-2.6746864601996413E-3</v>
      </c>
      <c r="N42" s="31">
        <v>-3.1183305667536153E-3</v>
      </c>
      <c r="O42" s="31">
        <v>-3.1309832188309485E-3</v>
      </c>
      <c r="P42" s="31">
        <v>-2.1803556308213389E-3</v>
      </c>
      <c r="Q42" s="31">
        <v>-1.0766442809934974E-3</v>
      </c>
      <c r="R42" s="31">
        <v>2.2589588253414117E-3</v>
      </c>
      <c r="S42" s="31">
        <v>1.4580552418112748E-3</v>
      </c>
    </row>
    <row r="43" spans="1:19" x14ac:dyDescent="0.25">
      <c r="A43" s="1">
        <v>41</v>
      </c>
      <c r="B43" s="31">
        <v>-1.2711325791280015E-5</v>
      </c>
      <c r="C43" s="31">
        <v>-6.2885171676518642E-5</v>
      </c>
      <c r="D43" s="31">
        <v>-1.4113420579933288E-4</v>
      </c>
      <c r="E43" s="31">
        <v>-3.9113428943937352E-5</v>
      </c>
      <c r="F43" s="31">
        <v>-1.7040471118907406E-2</v>
      </c>
      <c r="G43" s="31">
        <v>-1.5754355615964413E-2</v>
      </c>
      <c r="H43" s="31">
        <v>-3.480606216285642E-3</v>
      </c>
      <c r="I43" s="31">
        <v>-2.3591264491776764E-3</v>
      </c>
      <c r="J43" s="31">
        <v>-2.6697699890470966E-3</v>
      </c>
      <c r="K43" s="31">
        <v>6.9686411149825784E-4</v>
      </c>
      <c r="L43" s="31">
        <v>-2.3866348448687343E-3</v>
      </c>
      <c r="M43" s="31">
        <v>-2.9404077365394674E-3</v>
      </c>
      <c r="N43" s="31">
        <v>-3.7914691943127972E-3</v>
      </c>
      <c r="O43" s="31">
        <v>-3.9658038470672058E-3</v>
      </c>
      <c r="P43" s="31">
        <v>-2.4701105346266643E-3</v>
      </c>
      <c r="Q43" s="31">
        <v>-6.4666595992791259E-4</v>
      </c>
      <c r="R43" s="31">
        <v>1.2804097311139555E-3</v>
      </c>
      <c r="S43" s="31">
        <v>2.7208706786171575E-3</v>
      </c>
    </row>
    <row r="44" spans="1:19" x14ac:dyDescent="0.25">
      <c r="A44" s="1">
        <v>42</v>
      </c>
      <c r="B44" s="31">
        <v>-9.6362322331968201E-5</v>
      </c>
      <c r="C44" s="31">
        <v>-1.3982458370408039E-4</v>
      </c>
      <c r="D44" s="31">
        <v>-1.2577034335303728E-4</v>
      </c>
      <c r="E44" s="31">
        <v>0</v>
      </c>
      <c r="F44" s="31">
        <v>-1.6883963494132986E-2</v>
      </c>
      <c r="G44" s="31">
        <v>-1.4910736736233341E-2</v>
      </c>
      <c r="H44" s="31">
        <v>-3.9504643962848295E-3</v>
      </c>
      <c r="I44" s="31">
        <v>-2.3686920700308964E-3</v>
      </c>
      <c r="J44" s="31">
        <v>-2.3233824125354578E-3</v>
      </c>
      <c r="K44" s="31">
        <v>1.0715757659019087E-3</v>
      </c>
      <c r="L44" s="31">
        <v>-1.7185971775883751E-3</v>
      </c>
      <c r="M44" s="31">
        <v>-3.9968131722214854E-3</v>
      </c>
      <c r="N44" s="31">
        <v>-3.1548632019897885E-3</v>
      </c>
      <c r="O44" s="31">
        <v>-2.9506093649775489E-3</v>
      </c>
      <c r="P44" s="31">
        <v>-2.3897277374866242E-3</v>
      </c>
      <c r="Q44" s="31">
        <v>-7.6775431861804237E-4</v>
      </c>
      <c r="R44" s="31">
        <v>1.3797495223943964E-3</v>
      </c>
      <c r="S44" s="31">
        <v>7.5355550838463164E-4</v>
      </c>
    </row>
    <row r="45" spans="1:19" x14ac:dyDescent="0.25">
      <c r="A45" s="1">
        <v>43</v>
      </c>
      <c r="B45" s="31">
        <v>-3.5591410606240379E-5</v>
      </c>
      <c r="C45" s="31">
        <v>-1.8067935437244035E-4</v>
      </c>
      <c r="D45" s="31">
        <v>-1.7795856107792043E-4</v>
      </c>
      <c r="E45" s="31">
        <v>6.288517167651875E-5</v>
      </c>
      <c r="F45" s="31">
        <v>-1.6114960225814729E-2</v>
      </c>
      <c r="G45" s="31">
        <v>-1.4188659524431668E-2</v>
      </c>
      <c r="H45" s="31">
        <v>-3.8810483870967737E-3</v>
      </c>
      <c r="I45" s="31">
        <v>-1.5512534127575077E-3</v>
      </c>
      <c r="J45" s="31">
        <v>-2.1172217918925904E-3</v>
      </c>
      <c r="K45" s="31">
        <v>2.5703463203463096E-4</v>
      </c>
      <c r="L45" s="31">
        <v>-2.1909880115750313E-3</v>
      </c>
      <c r="M45" s="31">
        <v>-4.2377622377622387E-3</v>
      </c>
      <c r="N45" s="31">
        <v>-2.5937749401436557E-3</v>
      </c>
      <c r="O45" s="31">
        <v>-2.7810573265118731E-3</v>
      </c>
      <c r="P45" s="31">
        <v>-2.5960673435291102E-3</v>
      </c>
      <c r="Q45" s="31">
        <v>-6.0699833373006364E-4</v>
      </c>
      <c r="R45" s="31">
        <v>2.2609088853719171E-4</v>
      </c>
      <c r="S45" s="31">
        <v>4.5218177707438689E-5</v>
      </c>
    </row>
    <row r="46" spans="1:19" x14ac:dyDescent="0.25">
      <c r="A46" s="1">
        <v>44</v>
      </c>
      <c r="B46" s="31">
        <v>1.8452312305385771E-4</v>
      </c>
      <c r="C46" s="31">
        <v>-1.5422944596037494E-4</v>
      </c>
      <c r="D46" s="31">
        <v>-2.2886051553842451E-4</v>
      </c>
      <c r="E46" s="31">
        <v>1.2711325791280015E-5</v>
      </c>
      <c r="F46" s="31">
        <v>-1.5771601056470887E-2</v>
      </c>
      <c r="G46" s="31">
        <v>-1.3061382061510744E-2</v>
      </c>
      <c r="H46" s="31">
        <v>-2.8953229398663693E-3</v>
      </c>
      <c r="I46" s="31">
        <v>-9.2253254138759035E-4</v>
      </c>
      <c r="J46" s="31">
        <v>-2.8624766645924081E-3</v>
      </c>
      <c r="K46" s="31">
        <v>2.2017873332469927E-4</v>
      </c>
      <c r="L46" s="31">
        <v>-2.1694915254237288E-3</v>
      </c>
      <c r="M46" s="31">
        <v>-4.4048605357636019E-3</v>
      </c>
      <c r="N46" s="31">
        <v>-2.4537296690970269E-3</v>
      </c>
      <c r="O46" s="31">
        <v>-2.4643665911815629E-3</v>
      </c>
      <c r="P46" s="31">
        <v>-2.0502037061374684E-3</v>
      </c>
      <c r="Q46" s="31">
        <v>-3.0888030888030944E-4</v>
      </c>
      <c r="R46" s="31">
        <v>2.5029797377830757E-3</v>
      </c>
      <c r="S46" s="31">
        <v>8.9392133492252699E-4</v>
      </c>
    </row>
    <row r="47" spans="1:19" x14ac:dyDescent="0.25">
      <c r="A47" s="1">
        <v>45</v>
      </c>
      <c r="B47" s="31">
        <v>-3.4606067597185404E-5</v>
      </c>
      <c r="C47" s="31">
        <v>-3.8057894129858147E-4</v>
      </c>
      <c r="D47" s="31">
        <v>-1.3050183888954799E-4</v>
      </c>
      <c r="E47" s="31">
        <v>-2.7704167670440861E-4</v>
      </c>
      <c r="F47" s="31">
        <v>-1.5876445913308758E-2</v>
      </c>
      <c r="G47" s="31">
        <v>-1.1978312949186736E-2</v>
      </c>
      <c r="H47" s="31">
        <v>-2.1427649412675874E-3</v>
      </c>
      <c r="I47" s="31">
        <v>-1.0520778537611783E-3</v>
      </c>
      <c r="J47" s="31">
        <v>-4.273937856689918E-3</v>
      </c>
      <c r="K47" s="31">
        <v>2.6204142750187176E-4</v>
      </c>
      <c r="L47" s="31">
        <v>-1.9643554052296086E-3</v>
      </c>
      <c r="M47" s="31">
        <v>-4.6116174670112909E-3</v>
      </c>
      <c r="N47" s="31">
        <v>-2.9077817779008591E-3</v>
      </c>
      <c r="O47" s="31">
        <v>-3.7104708362614199E-3</v>
      </c>
      <c r="P47" s="31">
        <v>-2.6171718520496727E-3</v>
      </c>
      <c r="Q47" s="31">
        <v>-1.3841286580543108E-3</v>
      </c>
      <c r="R47" s="31">
        <v>-2.0629190304280558E-3</v>
      </c>
      <c r="S47" s="31">
        <v>-2.2821041774110365E-3</v>
      </c>
    </row>
    <row r="48" spans="1:19" x14ac:dyDescent="0.25">
      <c r="A48" s="1">
        <v>46</v>
      </c>
      <c r="B48" s="31">
        <v>-4.3516100957354225E-4</v>
      </c>
      <c r="C48" s="31">
        <v>-3.4606067597185372E-4</v>
      </c>
      <c r="D48" s="31">
        <v>-1.0379425671779491E-4</v>
      </c>
      <c r="E48" s="31">
        <v>-7.1182821212480759E-5</v>
      </c>
      <c r="F48" s="31">
        <v>-1.4887978800289086E-2</v>
      </c>
      <c r="G48" s="31">
        <v>-1.2423469387755104E-2</v>
      </c>
      <c r="H48" s="31">
        <v>-3.1257909390027842E-3</v>
      </c>
      <c r="I48" s="31">
        <v>-2.5291828793774316E-3</v>
      </c>
      <c r="J48" s="31">
        <v>-3.2919090428344799E-3</v>
      </c>
      <c r="K48" s="31">
        <v>-6.3572790845518E-5</v>
      </c>
      <c r="L48" s="31">
        <v>-1.5894868585732171E-3</v>
      </c>
      <c r="M48" s="31">
        <v>-4.0318371607515665E-3</v>
      </c>
      <c r="N48" s="31">
        <v>-2.428707872833947E-3</v>
      </c>
      <c r="O48" s="31">
        <v>-2.4975718051893983E-3</v>
      </c>
      <c r="P48" s="31">
        <v>-2.8856981981981982E-3</v>
      </c>
      <c r="Q48" s="31">
        <v>-5.6239957150508793E-4</v>
      </c>
      <c r="R48" s="31">
        <v>1.9843894695065487E-3</v>
      </c>
      <c r="S48" s="31">
        <v>1.0186532610133615E-3</v>
      </c>
    </row>
    <row r="49" spans="1:19" x14ac:dyDescent="0.25">
      <c r="A49" s="1">
        <v>47</v>
      </c>
      <c r="B49" s="31">
        <v>3.6083714216983312E-5</v>
      </c>
      <c r="C49" s="31">
        <v>-4.3516100957354225E-4</v>
      </c>
      <c r="D49" s="31">
        <v>-9.2282846925827709E-5</v>
      </c>
      <c r="E49" s="31">
        <v>-9.2261561526928799E-5</v>
      </c>
      <c r="F49" s="31">
        <v>-1.4604342152093962E-2</v>
      </c>
      <c r="G49" s="31">
        <v>-1.1335347432024169E-2</v>
      </c>
      <c r="H49" s="31">
        <v>-3.3013435700575819E-3</v>
      </c>
      <c r="I49" s="31">
        <v>-1.3197969543147208E-3</v>
      </c>
      <c r="J49" s="31">
        <v>-2.6192337763878025E-3</v>
      </c>
      <c r="K49" s="31">
        <v>2.7881040892193277E-4</v>
      </c>
      <c r="L49" s="31">
        <v>-1.8365004463716363E-3</v>
      </c>
      <c r="M49" s="31">
        <v>-3.2007028994602733E-3</v>
      </c>
      <c r="N49" s="31">
        <v>-2.9862475442043214E-3</v>
      </c>
      <c r="O49" s="31">
        <v>-3.2677057697566309E-3</v>
      </c>
      <c r="P49" s="31">
        <v>-2.2958118825657427E-3</v>
      </c>
      <c r="Q49" s="31">
        <v>1.4132278123233505E-4</v>
      </c>
      <c r="R49" s="31">
        <v>9.4086021505376295E-4</v>
      </c>
      <c r="S49" s="31">
        <v>-7.1236559139784949E-4</v>
      </c>
    </row>
    <row r="50" spans="1:19" x14ac:dyDescent="0.25">
      <c r="A50" s="1">
        <v>48</v>
      </c>
      <c r="B50" s="31">
        <v>7.2490032620514721E-5</v>
      </c>
      <c r="C50" s="31">
        <v>-3.0069761847486165E-4</v>
      </c>
      <c r="D50" s="31">
        <v>-2.2379709063782171E-4</v>
      </c>
      <c r="E50" s="31">
        <v>-3.460606759718535E-5</v>
      </c>
      <c r="F50" s="31">
        <v>-1.3400991811786415E-2</v>
      </c>
      <c r="G50" s="31">
        <v>-1.119980936494698E-2</v>
      </c>
      <c r="H50" s="31">
        <v>-2.4396164583080472E-3</v>
      </c>
      <c r="I50" s="31">
        <v>-7.9681274900398388E-4</v>
      </c>
      <c r="J50" s="31">
        <v>-3.1440936863543784E-3</v>
      </c>
      <c r="K50" s="31">
        <v>2.4859348423393948E-4</v>
      </c>
      <c r="L50" s="31">
        <v>-2.1718854097268489E-3</v>
      </c>
      <c r="M50" s="31">
        <v>-3.0942334739803099E-3</v>
      </c>
      <c r="N50" s="31">
        <v>-3.0722739864014097E-3</v>
      </c>
      <c r="O50" s="31">
        <v>-1.7343318880567605E-3</v>
      </c>
      <c r="P50" s="31">
        <v>-1.8937834499794153E-3</v>
      </c>
      <c r="Q50" s="31">
        <v>-3.0696246686200655E-4</v>
      </c>
      <c r="R50" s="31">
        <v>2.269181676357963E-3</v>
      </c>
      <c r="S50" s="31">
        <v>1.7727981846546587E-3</v>
      </c>
    </row>
    <row r="51" spans="1:19" x14ac:dyDescent="0.25">
      <c r="A51" s="1">
        <v>49</v>
      </c>
      <c r="B51" s="31">
        <v>-1.2280486307257772E-4</v>
      </c>
      <c r="C51" s="31">
        <v>-1.9330675365470589E-4</v>
      </c>
      <c r="D51" s="31">
        <v>-1.2027904738994466E-4</v>
      </c>
      <c r="E51" s="31">
        <v>-6.2165858510505997E-5</v>
      </c>
      <c r="F51" s="31">
        <v>-1.2700426808167032E-2</v>
      </c>
      <c r="G51" s="31">
        <v>-9.7996061624000923E-3</v>
      </c>
      <c r="H51" s="31">
        <v>-2.2863299018434282E-3</v>
      </c>
      <c r="I51" s="31">
        <v>-6.7081351384315133E-4</v>
      </c>
      <c r="J51" s="31">
        <v>-3.9106866288074341E-3</v>
      </c>
      <c r="K51" s="31">
        <v>3.4544524053224147E-4</v>
      </c>
      <c r="L51" s="31">
        <v>-1.9690207403517991E-3</v>
      </c>
      <c r="M51" s="31">
        <v>-2.6741542987030352E-3</v>
      </c>
      <c r="N51" s="31">
        <v>-2.0282413350449294E-3</v>
      </c>
      <c r="O51" s="31">
        <v>-2.0714917266641411E-3</v>
      </c>
      <c r="P51" s="31">
        <v>-1.5944129661351961E-3</v>
      </c>
      <c r="Q51" s="31">
        <v>-5.6388392243157757E-4</v>
      </c>
      <c r="R51" s="31">
        <v>-4.1999160016799666E-4</v>
      </c>
      <c r="S51" s="31">
        <v>-4.1999160016799666E-4</v>
      </c>
    </row>
    <row r="52" spans="1:19" x14ac:dyDescent="0.25">
      <c r="A52" s="1">
        <v>50</v>
      </c>
      <c r="B52" s="31">
        <v>-7.7730275942479617E-5</v>
      </c>
      <c r="C52" s="31">
        <v>-2.4560972614515479E-5</v>
      </c>
      <c r="D52" s="31">
        <v>-7.2490032620514721E-5</v>
      </c>
      <c r="E52" s="31">
        <v>-6.0139523694972385E-5</v>
      </c>
      <c r="F52" s="31">
        <v>-1.2905632226781051E-2</v>
      </c>
      <c r="G52" s="31">
        <v>-8.5707667361593701E-3</v>
      </c>
      <c r="H52" s="31">
        <v>-2.1298882681564249E-3</v>
      </c>
      <c r="I52" s="31">
        <v>-7.700637709060279E-4</v>
      </c>
      <c r="J52" s="31">
        <v>-3.6397058823529416E-3</v>
      </c>
      <c r="K52" s="31">
        <v>7.784120394395428E-4</v>
      </c>
      <c r="L52" s="31">
        <v>-1.747847320395836E-3</v>
      </c>
      <c r="M52" s="31">
        <v>-2.9992107340173638E-3</v>
      </c>
      <c r="N52" s="31">
        <v>-1.9331453886427706E-3</v>
      </c>
      <c r="O52" s="31">
        <v>-2.2812218069338834E-3</v>
      </c>
      <c r="P52" s="31">
        <v>-2.5329280648429585E-3</v>
      </c>
      <c r="Q52" s="31">
        <v>-6.6120074054482926E-4</v>
      </c>
      <c r="R52" s="31">
        <v>4.1407867494824054E-4</v>
      </c>
      <c r="S52" s="31">
        <v>4.00276052449966E-4</v>
      </c>
    </row>
    <row r="53" spans="1:19" x14ac:dyDescent="0.25">
      <c r="A53" s="1">
        <v>51</v>
      </c>
      <c r="B53" s="31">
        <v>-1.4240956992310049E-5</v>
      </c>
      <c r="C53" s="31">
        <v>-2.2023578183702551E-4</v>
      </c>
      <c r="D53" s="31">
        <v>3.6841458921773327E-5</v>
      </c>
      <c r="E53" s="31">
        <v>-1.6914340944786761E-4</v>
      </c>
      <c r="F53" s="31">
        <v>-1.0897281693528988E-2</v>
      </c>
      <c r="G53" s="31">
        <v>-8.1665832916458236E-3</v>
      </c>
      <c r="H53" s="31">
        <v>-2.2822543083372148E-3</v>
      </c>
      <c r="I53" s="31">
        <v>-4.5630045630045638E-4</v>
      </c>
      <c r="J53" s="31">
        <v>-3.5809339462859902E-3</v>
      </c>
      <c r="K53" s="31">
        <v>3.5749506903353084E-4</v>
      </c>
      <c r="L53" s="31">
        <v>-1.8661098786376092E-3</v>
      </c>
      <c r="M53" s="31">
        <v>-2.5614489003880983E-3</v>
      </c>
      <c r="N53" s="31">
        <v>-1.8643395477984919E-3</v>
      </c>
      <c r="O53" s="31">
        <v>-2.1445913137307796E-3</v>
      </c>
      <c r="P53" s="31">
        <v>-9.4535094535094528E-4</v>
      </c>
      <c r="Q53" s="31">
        <v>-1.271294177472666E-4</v>
      </c>
      <c r="R53" s="31">
        <v>7.9744816586921775E-4</v>
      </c>
      <c r="S53" s="31">
        <v>3.8543328017012161E-4</v>
      </c>
    </row>
    <row r="54" spans="1:19" x14ac:dyDescent="0.25">
      <c r="A54" s="1">
        <v>52</v>
      </c>
      <c r="B54" s="31">
        <v>-2.9342723004694847E-4</v>
      </c>
      <c r="C54" s="31">
        <v>-3.133010538308174E-4</v>
      </c>
      <c r="D54" s="31">
        <v>9.068532193289285E-5</v>
      </c>
      <c r="E54" s="31">
        <v>-4.9121945229031066E-5</v>
      </c>
      <c r="F54" s="31">
        <v>-1.0982239942007973E-2</v>
      </c>
      <c r="G54" s="31">
        <v>-7.5777750877617719E-3</v>
      </c>
      <c r="H54" s="31">
        <v>-2.0615964802011316E-3</v>
      </c>
      <c r="I54" s="31">
        <v>-7.7383046078086451E-4</v>
      </c>
      <c r="J54" s="31">
        <v>-3.5222052067381314E-3</v>
      </c>
      <c r="K54" s="31">
        <v>2.192982456140349E-4</v>
      </c>
      <c r="L54" s="31">
        <v>-1.0283731879568827E-3</v>
      </c>
      <c r="M54" s="31">
        <v>-2.4891916677584175E-3</v>
      </c>
      <c r="N54" s="31">
        <v>-1.7301938337452843E-3</v>
      </c>
      <c r="O54" s="31">
        <v>-2.0872108481786757E-3</v>
      </c>
      <c r="P54" s="31">
        <v>-1.7080113867425787E-3</v>
      </c>
      <c r="Q54" s="31">
        <v>-9.5014968111414768E-4</v>
      </c>
      <c r="R54" s="31">
        <v>3.8275070170961951E-4</v>
      </c>
      <c r="S54" s="31">
        <v>0</v>
      </c>
    </row>
    <row r="55" spans="1:19" x14ac:dyDescent="0.25">
      <c r="A55" s="1">
        <v>53</v>
      </c>
      <c r="B55" s="31">
        <v>-3.5390060009232185E-4</v>
      </c>
      <c r="C55" s="31">
        <v>-2.9342723004694831E-4</v>
      </c>
      <c r="D55" s="31">
        <v>0</v>
      </c>
      <c r="E55" s="31">
        <v>7.7730275942479617E-5</v>
      </c>
      <c r="F55" s="31">
        <v>-1.0892791354537641E-2</v>
      </c>
      <c r="G55" s="31">
        <v>-7.4969623329283102E-3</v>
      </c>
      <c r="H55" s="31">
        <v>-1.8405655777669434E-3</v>
      </c>
      <c r="I55" s="31">
        <v>-2.5297242600556564E-4</v>
      </c>
      <c r="J55" s="31">
        <v>-2.6033690658499231E-3</v>
      </c>
      <c r="K55" s="31">
        <v>5.927682276229973E-5</v>
      </c>
      <c r="L55" s="31">
        <v>-1.74297287345035E-3</v>
      </c>
      <c r="M55" s="31">
        <v>-2.1934197407776669E-3</v>
      </c>
      <c r="N55" s="31">
        <v>-1.1623299432043325E-3</v>
      </c>
      <c r="O55" s="31">
        <v>-9.1587073138819832E-4</v>
      </c>
      <c r="P55" s="31">
        <v>-1.3506285102968712E-3</v>
      </c>
      <c r="Q55" s="31">
        <v>-2.1798365122615779E-4</v>
      </c>
      <c r="R55" s="31">
        <v>1.1769321302471554E-3</v>
      </c>
      <c r="S55" s="31">
        <v>1.2161632012553944E-3</v>
      </c>
    </row>
    <row r="56" spans="1:19" x14ac:dyDescent="0.25">
      <c r="A56" s="1">
        <v>54</v>
      </c>
      <c r="B56" s="31">
        <v>-1.7627357659086903E-4</v>
      </c>
      <c r="C56" s="31">
        <v>-3.0773965225419289E-4</v>
      </c>
      <c r="D56" s="31">
        <v>-7.3356807511737064E-5</v>
      </c>
      <c r="E56" s="31">
        <v>-1.1392765593847909E-4</v>
      </c>
      <c r="F56" s="31">
        <v>-9.0167120093276321E-3</v>
      </c>
      <c r="G56" s="31">
        <v>-6.1650605386706194E-3</v>
      </c>
      <c r="H56" s="31">
        <v>-1.3573000733675717E-3</v>
      </c>
      <c r="I56" s="31">
        <v>-7.7386070507308707E-4</v>
      </c>
      <c r="J56" s="31">
        <v>-2.8131364562118131E-3</v>
      </c>
      <c r="K56" s="31">
        <v>-3.5620992638327534E-5</v>
      </c>
      <c r="L56" s="31">
        <v>-7.16674629718108E-4</v>
      </c>
      <c r="M56" s="31">
        <v>-2.1747188928703818E-3</v>
      </c>
      <c r="N56" s="31">
        <v>-1.4788820654217318E-3</v>
      </c>
      <c r="O56" s="31">
        <v>-1.2885228480340061E-3</v>
      </c>
      <c r="P56" s="31">
        <v>-1.6964755391899E-3</v>
      </c>
      <c r="Q56" s="31">
        <v>9.4060736361193352E-5</v>
      </c>
      <c r="R56" s="31">
        <v>8.2338410868670192E-4</v>
      </c>
      <c r="S56" s="31">
        <v>5.0775353369013343E-4</v>
      </c>
    </row>
    <row r="57" spans="1:19" x14ac:dyDescent="0.25">
      <c r="A57" s="1">
        <v>55</v>
      </c>
      <c r="B57" s="31">
        <v>-1.3977635782747608E-4</v>
      </c>
      <c r="C57" s="31">
        <v>-1.4101886127269522E-4</v>
      </c>
      <c r="D57" s="31">
        <v>7.6934913063548237E-5</v>
      </c>
      <c r="E57" s="31">
        <v>8.8028169014084498E-5</v>
      </c>
      <c r="F57" s="31">
        <v>-7.5477072059242385E-3</v>
      </c>
      <c r="G57" s="31">
        <v>-4.5923026744944546E-3</v>
      </c>
      <c r="H57" s="31">
        <v>-8.5927770859277677E-4</v>
      </c>
      <c r="I57" s="31">
        <v>1.2319822594554757E-5</v>
      </c>
      <c r="J57" s="31">
        <v>-2.0658090054428493E-3</v>
      </c>
      <c r="K57" s="31">
        <v>3.5851472471190755E-4</v>
      </c>
      <c r="L57" s="31">
        <v>-1.3765860665549434E-3</v>
      </c>
      <c r="M57" s="31">
        <v>-2.0808275198460425E-3</v>
      </c>
      <c r="N57" s="31">
        <v>-1.1077918844909136E-3</v>
      </c>
      <c r="O57" s="31">
        <v>-1.3131313131313129E-3</v>
      </c>
      <c r="P57" s="31">
        <v>-1.1772575250836121E-3</v>
      </c>
      <c r="Q57" s="31">
        <v>4.6284051838138074E-4</v>
      </c>
      <c r="R57" s="31">
        <v>-5.406866720735334E-4</v>
      </c>
      <c r="S57" s="31">
        <v>3.6496350364963528E-4</v>
      </c>
    </row>
    <row r="58" spans="1:19" x14ac:dyDescent="0.25">
      <c r="A58" s="1">
        <v>56</v>
      </c>
      <c r="B58" s="31">
        <v>-3.0470386593029885E-4</v>
      </c>
      <c r="C58" s="31">
        <v>-5.1916932907348254E-4</v>
      </c>
      <c r="D58" s="31">
        <v>-1.0576414595452142E-4</v>
      </c>
      <c r="E58" s="31">
        <v>1.2309586090167719E-4</v>
      </c>
      <c r="F58" s="31">
        <v>-6.4113849765258211E-3</v>
      </c>
      <c r="G58" s="31">
        <v>-3.968938740293357E-3</v>
      </c>
      <c r="H58" s="31">
        <v>-1.0530472554955931E-4</v>
      </c>
      <c r="I58" s="31">
        <v>6.9112842422719249E-4</v>
      </c>
      <c r="J58" s="31">
        <v>-2.1017286407163291E-3</v>
      </c>
      <c r="K58" s="31">
        <v>1.5094810379241517E-3</v>
      </c>
      <c r="L58" s="31">
        <v>-4.3831378110094138E-4</v>
      </c>
      <c r="M58" s="31">
        <v>-1.2059816690786302E-3</v>
      </c>
      <c r="N58" s="31">
        <v>-8.2454225779071211E-4</v>
      </c>
      <c r="O58" s="31">
        <v>-8.5341365461847393E-4</v>
      </c>
      <c r="P58" s="31">
        <v>-7.1192473938469373E-4</v>
      </c>
      <c r="Q58" s="31">
        <v>-8.0884335400377427E-5</v>
      </c>
      <c r="R58" s="31">
        <v>-1.3333333333333339E-4</v>
      </c>
      <c r="S58" s="31">
        <v>-2.133333333333336E-4</v>
      </c>
    </row>
    <row r="59" spans="1:19" x14ac:dyDescent="0.25">
      <c r="A59" s="1">
        <v>57</v>
      </c>
      <c r="B59" s="31">
        <v>-3.456689711264742E-4</v>
      </c>
      <c r="C59" s="31">
        <v>-2.2852789944772427E-4</v>
      </c>
      <c r="D59" s="31">
        <v>1.5974440894568685E-4</v>
      </c>
      <c r="E59" s="31">
        <v>-8.8136788295434514E-5</v>
      </c>
      <c r="F59" s="31">
        <v>-6.5240806277888901E-3</v>
      </c>
      <c r="G59" s="31">
        <v>-3.2186294867991693E-3</v>
      </c>
      <c r="H59" s="31">
        <v>-2.6162790697674453E-4</v>
      </c>
      <c r="I59" s="31">
        <v>2.6560424966799463E-4</v>
      </c>
      <c r="J59" s="31">
        <v>-4.4404973357016009E-4</v>
      </c>
      <c r="K59" s="31">
        <v>2.2085581628811649E-3</v>
      </c>
      <c r="L59" s="31">
        <v>1.2570710245128841E-4</v>
      </c>
      <c r="M59" s="31">
        <v>-8.449239568438841E-4</v>
      </c>
      <c r="N59" s="31">
        <v>-2.802144249512673E-4</v>
      </c>
      <c r="O59" s="31">
        <v>-4.4058254803573628E-4</v>
      </c>
      <c r="P59" s="31">
        <v>-7.3417721518987365E-4</v>
      </c>
      <c r="Q59" s="31">
        <v>2.3029682702149432E-4</v>
      </c>
      <c r="R59" s="31">
        <v>1.7684668752550679E-3</v>
      </c>
      <c r="S59" s="31">
        <v>5.7135083662086805E-4</v>
      </c>
    </row>
    <row r="60" spans="1:19" x14ac:dyDescent="0.25">
      <c r="A60" s="1">
        <v>58</v>
      </c>
      <c r="B60" s="31">
        <v>-5.0403225806451612E-4</v>
      </c>
      <c r="C60" s="31">
        <v>-5.490036600244001E-4</v>
      </c>
      <c r="D60" s="31">
        <v>3.8087983241287396E-5</v>
      </c>
      <c r="E60" s="31">
        <v>1.3977635782747605E-4</v>
      </c>
      <c r="F60" s="31">
        <v>-5.2000705094306359E-3</v>
      </c>
      <c r="G60" s="31">
        <v>-2.7985074626865674E-3</v>
      </c>
      <c r="H60" s="31">
        <v>4.4876589379207188E-4</v>
      </c>
      <c r="I60" s="31">
        <v>8.6459554513481805E-4</v>
      </c>
      <c r="J60" s="31">
        <v>-6.726759047490918E-4</v>
      </c>
      <c r="K60" s="31">
        <v>1.1142418032786881E-3</v>
      </c>
      <c r="L60" s="31">
        <v>8.106396453451555E-4</v>
      </c>
      <c r="M60" s="31">
        <v>-5.2070104140208243E-4</v>
      </c>
      <c r="N60" s="31">
        <v>7.0828961175236098E-4</v>
      </c>
      <c r="O60" s="31">
        <v>3.5622159439872283E-4</v>
      </c>
      <c r="P60" s="31">
        <v>0</v>
      </c>
      <c r="Q60" s="31">
        <v>4.8574715582257438E-4</v>
      </c>
      <c r="R60" s="31">
        <v>2.3207839092315627E-3</v>
      </c>
      <c r="S60" s="31">
        <v>8.1227436823104677E-4</v>
      </c>
    </row>
    <row r="61" spans="1:19" x14ac:dyDescent="0.25">
      <c r="A61" s="1">
        <v>59</v>
      </c>
      <c r="B61" s="31">
        <v>-7.1293772279303839E-4</v>
      </c>
      <c r="C61" s="31">
        <v>-1.4112903225806453E-4</v>
      </c>
      <c r="D61" s="31">
        <v>1.4233428222854819E-4</v>
      </c>
      <c r="E61" s="31">
        <v>-1.1426394972386214E-4</v>
      </c>
      <c r="F61" s="31">
        <v>-4.692492012779553E-3</v>
      </c>
      <c r="G61" s="31">
        <v>-1.6758780531288997E-3</v>
      </c>
      <c r="H61" s="31">
        <v>4.7273873306019534E-4</v>
      </c>
      <c r="I61" s="31">
        <v>4.0785498489425993E-4</v>
      </c>
      <c r="J61" s="31">
        <v>-1.1132551580822323E-3</v>
      </c>
      <c r="K61" s="31">
        <v>9.9279205766353859E-4</v>
      </c>
      <c r="L61" s="31">
        <v>3.6236573055519611E-4</v>
      </c>
      <c r="M61" s="31">
        <v>2.424706482899437E-4</v>
      </c>
      <c r="N61" s="31">
        <v>9.8642070202408384E-4</v>
      </c>
      <c r="O61" s="31">
        <v>7.5476694915254262E-4</v>
      </c>
      <c r="P61" s="31">
        <v>1.1293124844874661E-3</v>
      </c>
      <c r="Q61" s="31">
        <v>1.5584091759132277E-3</v>
      </c>
      <c r="R61" s="31">
        <v>1.4208214931542237E-3</v>
      </c>
      <c r="S61" s="31">
        <v>5.812451562903641E-4</v>
      </c>
    </row>
    <row r="62" spans="1:19" x14ac:dyDescent="0.25">
      <c r="A62" s="1">
        <v>60</v>
      </c>
      <c r="B62" s="31">
        <v>-6.4226075786769435E-4</v>
      </c>
      <c r="C62" s="31">
        <v>-5.242189138184106E-4</v>
      </c>
      <c r="D62" s="31">
        <v>4.0322580645161317E-5</v>
      </c>
      <c r="E62" s="31">
        <v>-1.0166734444896301E-4</v>
      </c>
      <c r="F62" s="31">
        <v>-3.7707103408874502E-3</v>
      </c>
      <c r="G62" s="31">
        <v>-2.4237527772167245E-4</v>
      </c>
      <c r="H62" s="31">
        <v>8.6486486486486475E-4</v>
      </c>
      <c r="I62" s="31">
        <v>1.3893324816352604E-3</v>
      </c>
      <c r="J62" s="31">
        <v>-4.4308632543926633E-4</v>
      </c>
      <c r="K62" s="31">
        <v>1.7142857142857144E-3</v>
      </c>
      <c r="L62" s="31">
        <v>1.0178817056396151E-3</v>
      </c>
      <c r="M62" s="31">
        <v>8.6410054988216782E-4</v>
      </c>
      <c r="N62" s="31">
        <v>1.3804670365114178E-3</v>
      </c>
      <c r="O62" s="31">
        <v>1.4329976762199846E-3</v>
      </c>
      <c r="P62" s="31">
        <v>2.4370648098553833E-3</v>
      </c>
      <c r="Q62" s="31">
        <v>2.594635246929055E-3</v>
      </c>
      <c r="R62" s="31">
        <v>3.1414928373963307E-3</v>
      </c>
      <c r="S62" s="31">
        <v>1.7215380748931892E-3</v>
      </c>
    </row>
    <row r="63" spans="1:19" x14ac:dyDescent="0.25">
      <c r="A63" s="1">
        <v>61</v>
      </c>
      <c r="B63" s="31">
        <v>-7.8431372549019605E-4</v>
      </c>
      <c r="C63" s="31">
        <v>-6.8507814172554047E-4</v>
      </c>
      <c r="D63" s="31">
        <v>-2.0968756552736426E-5</v>
      </c>
      <c r="E63" s="31">
        <v>2.4193548387096769E-4</v>
      </c>
      <c r="F63" s="31">
        <v>-2.9076860512403419E-3</v>
      </c>
      <c r="G63" s="31">
        <v>1.2738853503184711E-3</v>
      </c>
      <c r="H63" s="31">
        <v>7.158928206177133E-4</v>
      </c>
      <c r="I63" s="31">
        <v>1.0215249908792413E-3</v>
      </c>
      <c r="J63" s="31">
        <v>-1.0214007782101166E-3</v>
      </c>
      <c r="K63" s="31">
        <v>1.1002634433596777E-3</v>
      </c>
      <c r="L63" s="31">
        <v>1.3077858880778588E-3</v>
      </c>
      <c r="M63" s="31">
        <v>6.2787777312683121E-4</v>
      </c>
      <c r="N63" s="31">
        <v>1.3225763787858748E-3</v>
      </c>
      <c r="O63" s="31">
        <v>1.0967489228358791E-3</v>
      </c>
      <c r="P63" s="31">
        <v>1.934387661743563E-3</v>
      </c>
      <c r="Q63" s="31">
        <v>2.3019634394041977E-3</v>
      </c>
      <c r="R63" s="31">
        <v>2.2828154724159801E-3</v>
      </c>
      <c r="S63" s="31">
        <v>8.8776157260621455E-4</v>
      </c>
    </row>
    <row r="64" spans="1:19" x14ac:dyDescent="0.25">
      <c r="A64" s="1">
        <v>62</v>
      </c>
      <c r="B64" s="31">
        <v>-4.3269230769230754E-4</v>
      </c>
      <c r="C64" s="31">
        <v>-6.9204152249134946E-4</v>
      </c>
      <c r="D64" s="31">
        <v>-1.0704345964461574E-4</v>
      </c>
      <c r="E64" s="31">
        <v>6.2906269658209279E-5</v>
      </c>
      <c r="F64" s="31">
        <v>-3.2459677419354833E-3</v>
      </c>
      <c r="G64" s="31">
        <v>1.3831544178364991E-3</v>
      </c>
      <c r="H64" s="31">
        <v>7.4451410658307206E-4</v>
      </c>
      <c r="I64" s="31">
        <v>1.2035692052293008E-3</v>
      </c>
      <c r="J64" s="31">
        <v>-4.2600481570661229E-4</v>
      </c>
      <c r="K64" s="31">
        <v>2.0374630299046992E-3</v>
      </c>
      <c r="L64" s="31">
        <v>1.2291207059565079E-3</v>
      </c>
      <c r="M64" s="31">
        <v>1.1849799938442598E-3</v>
      </c>
      <c r="N64" s="31">
        <v>1.4412886816447649E-3</v>
      </c>
      <c r="O64" s="31">
        <v>1.7837982832618025E-3</v>
      </c>
      <c r="P64" s="31">
        <v>2.1960576795872467E-3</v>
      </c>
      <c r="Q64" s="31">
        <v>2.3443708609271522E-3</v>
      </c>
      <c r="R64" s="31">
        <v>4.2465753424657535E-3</v>
      </c>
      <c r="S64" s="31">
        <v>3.1506849315068499E-3</v>
      </c>
    </row>
    <row r="65" spans="1:19" x14ac:dyDescent="0.25">
      <c r="A65" s="1">
        <v>63</v>
      </c>
      <c r="B65" s="31">
        <v>-7.257257257257257E-4</v>
      </c>
      <c r="C65" s="31">
        <v>-1.1298076923076923E-3</v>
      </c>
      <c r="D65" s="31">
        <v>6.9204152249134913E-5</v>
      </c>
      <c r="E65" s="31">
        <v>1.9267822736030832E-4</v>
      </c>
      <c r="F65" s="31">
        <v>-3.3969385615433001E-3</v>
      </c>
      <c r="G65" s="31">
        <v>2.5347506132461163E-3</v>
      </c>
      <c r="H65" s="31">
        <v>1.047998323202683E-4</v>
      </c>
      <c r="I65" s="31">
        <v>3.377707132922711E-4</v>
      </c>
      <c r="J65" s="31">
        <v>-1.795142555438226E-3</v>
      </c>
      <c r="K65" s="31">
        <v>9.5990965556182954E-4</v>
      </c>
      <c r="L65" s="31">
        <v>4.0053404539385829E-4</v>
      </c>
      <c r="M65" s="31">
        <v>7.0276313687909282E-4</v>
      </c>
      <c r="N65" s="31">
        <v>1.0304449648711944E-3</v>
      </c>
      <c r="O65" s="31">
        <v>1.160126038384417E-3</v>
      </c>
      <c r="P65" s="31">
        <v>1.8342391304347824E-3</v>
      </c>
      <c r="Q65" s="31">
        <v>2.1695460024106065E-3</v>
      </c>
      <c r="R65" s="31">
        <v>2.9561945713517872E-3</v>
      </c>
      <c r="S65" s="31">
        <v>1.3840365493147004E-3</v>
      </c>
    </row>
    <row r="66" spans="1:19" x14ac:dyDescent="0.25">
      <c r="A66" s="1">
        <v>64</v>
      </c>
      <c r="B66" s="31">
        <v>-8.6410054988216814E-4</v>
      </c>
      <c r="C66" s="31">
        <v>-7.5075075075075074E-4</v>
      </c>
      <c r="D66" s="31">
        <v>-7.2115384615384609E-5</v>
      </c>
      <c r="E66" s="31">
        <v>-2.7681660899653982E-4</v>
      </c>
      <c r="F66" s="31">
        <v>-3.9391993149218586E-3</v>
      </c>
      <c r="G66" s="31">
        <v>3.3674339300937767E-3</v>
      </c>
      <c r="H66" s="31">
        <v>1.2461059190031152E-4</v>
      </c>
      <c r="I66" s="31">
        <v>-4.2526047203912416E-5</v>
      </c>
      <c r="J66" s="31">
        <v>-2.1774193548387095E-3</v>
      </c>
      <c r="K66" s="31">
        <v>1.5027908973808503E-4</v>
      </c>
      <c r="L66" s="31">
        <v>2.1093000958772765E-4</v>
      </c>
      <c r="M66" s="31">
        <v>3.0534351145038163E-4</v>
      </c>
      <c r="N66" s="31">
        <v>3.4035656401944908E-4</v>
      </c>
      <c r="O66" s="31">
        <v>6.796269954164691E-4</v>
      </c>
      <c r="P66" s="31">
        <v>9.3036778601540931E-4</v>
      </c>
      <c r="Q66" s="31">
        <v>8.3975770925110132E-4</v>
      </c>
      <c r="R66" s="31">
        <v>1.0859237138591015E-3</v>
      </c>
      <c r="S66" s="31">
        <v>1.3574046423238764E-4</v>
      </c>
    </row>
    <row r="67" spans="1:19" x14ac:dyDescent="0.25">
      <c r="A67" s="1">
        <v>65</v>
      </c>
      <c r="B67" s="31">
        <v>-8.2580645161290332E-4</v>
      </c>
      <c r="C67" s="31">
        <v>-7.8554595443833459E-4</v>
      </c>
      <c r="D67" s="31">
        <v>-1.0010010010010013E-4</v>
      </c>
      <c r="E67" s="31">
        <v>-9.6153846153846181E-5</v>
      </c>
      <c r="F67" s="31">
        <v>-4.544405997693195E-3</v>
      </c>
      <c r="G67" s="31">
        <v>3.8192928852029684E-3</v>
      </c>
      <c r="H67" s="31">
        <v>-1.5210777922642336E-4</v>
      </c>
      <c r="I67" s="31">
        <v>1.6927634363097751E-4</v>
      </c>
      <c r="J67" s="31">
        <v>-2.5319194979441682E-3</v>
      </c>
      <c r="K67" s="31">
        <v>-2.252252252252252E-4</v>
      </c>
      <c r="L67" s="31">
        <v>0</v>
      </c>
      <c r="M67" s="31">
        <v>3.9001560062402497E-4</v>
      </c>
      <c r="N67" s="31">
        <v>4.9965541006202622E-4</v>
      </c>
      <c r="O67" s="31">
        <v>5.6207637626053901E-4</v>
      </c>
      <c r="P67" s="31">
        <v>6.7480719794344476E-4</v>
      </c>
      <c r="Q67" s="31">
        <v>6.1864781263809088E-4</v>
      </c>
      <c r="R67" s="31">
        <v>1.6766801732569512E-3</v>
      </c>
      <c r="S67" s="31">
        <v>1.2575101299427136E-4</v>
      </c>
    </row>
    <row r="68" spans="1:19" x14ac:dyDescent="0.25">
      <c r="A68" s="1">
        <v>66</v>
      </c>
      <c r="B68" s="31">
        <v>-1.0570824524312897E-3</v>
      </c>
      <c r="C68" s="31">
        <v>-6.7096774193548393E-4</v>
      </c>
      <c r="D68" s="31">
        <v>2.6184865147944484E-4</v>
      </c>
      <c r="E68" s="31">
        <v>-2.5025025025025046E-5</v>
      </c>
      <c r="F68" s="31">
        <v>-3.7500000000000003E-3</v>
      </c>
      <c r="G68" s="31">
        <v>4.4172932330827069E-3</v>
      </c>
      <c r="H68" s="31">
        <v>-2.2217285047767231E-5</v>
      </c>
      <c r="I68" s="31">
        <v>8.863283846665185E-5</v>
      </c>
      <c r="J68" s="31">
        <v>-3.1337799870326346E-3</v>
      </c>
      <c r="K68" s="31">
        <v>5.0527240773286458E-4</v>
      </c>
      <c r="L68" s="31">
        <v>2.0802995631370909E-4</v>
      </c>
      <c r="M68" s="31">
        <v>5.9906811626359003E-4</v>
      </c>
      <c r="N68" s="31">
        <v>1.3910969793322738E-4</v>
      </c>
      <c r="O68" s="31">
        <v>1.0528162835585187E-4</v>
      </c>
      <c r="P68" s="31">
        <v>5.5424924420557605E-4</v>
      </c>
      <c r="Q68" s="31">
        <v>5.7086935247104877E-4</v>
      </c>
      <c r="R68" s="31">
        <v>5.9979007347428406E-4</v>
      </c>
      <c r="S68" s="31">
        <v>-4.0485829959514157E-4</v>
      </c>
    </row>
    <row r="69" spans="1:19" x14ac:dyDescent="0.25">
      <c r="A69" s="1">
        <v>67</v>
      </c>
      <c r="B69" s="31">
        <v>-1.0289737340915244E-3</v>
      </c>
      <c r="C69" s="31">
        <v>-1.2684989429175475E-3</v>
      </c>
      <c r="D69" s="31">
        <v>-7.7419354838709643E-5</v>
      </c>
      <c r="E69" s="31">
        <v>0</v>
      </c>
      <c r="F69" s="31">
        <v>-3.9039039039039033E-3</v>
      </c>
      <c r="G69" s="31">
        <v>4.2322834645669291E-3</v>
      </c>
      <c r="H69" s="31">
        <v>-1.6830968982928587E-4</v>
      </c>
      <c r="I69" s="31">
        <v>4.5506257110352656E-5</v>
      </c>
      <c r="J69" s="31">
        <v>-3.0804077010192525E-3</v>
      </c>
      <c r="K69" s="31">
        <v>-8.8086324598106176E-5</v>
      </c>
      <c r="L69" s="31">
        <v>-2.6869682042095835E-4</v>
      </c>
      <c r="M69" s="31">
        <v>8.4853627492575284E-5</v>
      </c>
      <c r="N69" s="31">
        <v>2.2552999548939993E-5</v>
      </c>
      <c r="O69" s="31">
        <v>3.0339805825242721E-4</v>
      </c>
      <c r="P69" s="31">
        <v>3.7500000000000001E-4</v>
      </c>
      <c r="Q69" s="31">
        <v>4.6224961479198769E-4</v>
      </c>
      <c r="R69" s="31">
        <v>1.6570008285004143E-4</v>
      </c>
      <c r="S69" s="31">
        <v>-1.1267605633802815E-3</v>
      </c>
    </row>
    <row r="70" spans="1:19" x14ac:dyDescent="0.25">
      <c r="A70" s="1">
        <v>68</v>
      </c>
      <c r="B70" s="31">
        <v>-1.1224489795918367E-3</v>
      </c>
      <c r="C70" s="31">
        <v>-1.1372867587327376E-3</v>
      </c>
      <c r="D70" s="31">
        <v>-1.3213530655391118E-4</v>
      </c>
      <c r="E70" s="31">
        <v>1.5483870967741939E-4</v>
      </c>
      <c r="F70" s="31">
        <v>-4.1633935585231735E-3</v>
      </c>
      <c r="G70" s="31">
        <v>4.2623787646758546E-3</v>
      </c>
      <c r="H70" s="31">
        <v>-1.2588116817724068E-4</v>
      </c>
      <c r="I70" s="31">
        <v>0</v>
      </c>
      <c r="J70" s="31">
        <v>-3.8192827200745224E-3</v>
      </c>
      <c r="K70" s="31">
        <v>1.8475750577367204E-4</v>
      </c>
      <c r="L70" s="31">
        <v>6.7430883344571748E-5</v>
      </c>
      <c r="M70" s="31">
        <v>5.2643625543602663E-4</v>
      </c>
      <c r="N70" s="31">
        <v>1.9522776572668108E-4</v>
      </c>
      <c r="O70" s="31">
        <v>2.9891929179121638E-4</v>
      </c>
      <c r="P70" s="31">
        <v>2.0622808826562179E-4</v>
      </c>
      <c r="Q70" s="31">
        <v>3.4658883619117115E-4</v>
      </c>
      <c r="R70" s="31">
        <v>1.0456605088881143E-3</v>
      </c>
      <c r="S70" s="31">
        <v>1.0456605088881143E-3</v>
      </c>
    </row>
    <row r="71" spans="1:19" x14ac:dyDescent="0.25">
      <c r="A71" s="1">
        <v>69</v>
      </c>
      <c r="B71" s="31">
        <v>-1.5250544662309367E-3</v>
      </c>
      <c r="C71" s="31">
        <v>-9.9489795918367347E-4</v>
      </c>
      <c r="D71" s="31">
        <v>-1.0831302464121308E-4</v>
      </c>
      <c r="E71" s="31">
        <v>-5.2854122621564506E-5</v>
      </c>
      <c r="F71" s="31">
        <v>-4.9032258064516127E-3</v>
      </c>
      <c r="G71" s="31">
        <v>4.991905018888289E-3</v>
      </c>
      <c r="H71" s="31">
        <v>0</v>
      </c>
      <c r="I71" s="31">
        <v>-1.5483870967741939E-4</v>
      </c>
      <c r="J71" s="31">
        <v>-4.2961839777609298E-3</v>
      </c>
      <c r="K71" s="31">
        <v>-2.387204583432801E-5</v>
      </c>
      <c r="L71" s="31">
        <v>-9.4184129974099332E-5</v>
      </c>
      <c r="M71" s="31">
        <v>2.2893772893772921E-5</v>
      </c>
      <c r="N71" s="31">
        <v>4.6728971962616841E-5</v>
      </c>
      <c r="O71" s="31">
        <v>2.6637069922308545E-4</v>
      </c>
      <c r="P71" s="31">
        <v>2.3380874444704232E-4</v>
      </c>
      <c r="Q71" s="31">
        <v>2.5210084033613445E-4</v>
      </c>
      <c r="R71" s="31">
        <v>3.7216226274655747E-4</v>
      </c>
      <c r="S71" s="31">
        <v>-1.0048381094157053E-3</v>
      </c>
    </row>
    <row r="72" spans="1:19" x14ac:dyDescent="0.25">
      <c r="A72" s="1">
        <v>70</v>
      </c>
      <c r="B72" s="31">
        <v>-1.162147205312673E-3</v>
      </c>
      <c r="C72" s="31">
        <v>-6.8082788671023958E-4</v>
      </c>
      <c r="D72" s="31">
        <v>-2.5510204081632661E-5</v>
      </c>
      <c r="E72" s="31">
        <v>-2.707825616030327E-5</v>
      </c>
      <c r="F72" s="31">
        <v>-3.1712473572938688E-3</v>
      </c>
      <c r="G72" s="31">
        <v>3.9617123105557036E-3</v>
      </c>
      <c r="H72" s="31">
        <v>-4.1516745087185166E-4</v>
      </c>
      <c r="I72" s="31">
        <v>-1.0718113612004284E-4</v>
      </c>
      <c r="J72" s="31">
        <v>-3.544035969320286E-3</v>
      </c>
      <c r="K72" s="31">
        <v>2.5879917184265034E-5</v>
      </c>
      <c r="L72" s="31">
        <v>-1.4666340747983379E-4</v>
      </c>
      <c r="M72" s="31">
        <v>-1.4416146083613647E-4</v>
      </c>
      <c r="N72" s="31">
        <v>2.3359028264424199E-4</v>
      </c>
      <c r="O72" s="31">
        <v>2.3906287353574012E-5</v>
      </c>
      <c r="P72" s="31">
        <v>1.135073779795687E-4</v>
      </c>
      <c r="Q72" s="31">
        <v>7.1684587813620072E-5</v>
      </c>
      <c r="R72" s="31">
        <v>4.2955326460481099E-4</v>
      </c>
      <c r="S72" s="31">
        <v>-6.8728522336769754E-4</v>
      </c>
    </row>
    <row r="73" spans="1:19" x14ac:dyDescent="0.25">
      <c r="A73" s="1">
        <v>71</v>
      </c>
      <c r="B73" s="31">
        <v>-1.4585764294049008E-3</v>
      </c>
      <c r="C73" s="31">
        <v>-1.8262313226342004E-3</v>
      </c>
      <c r="D73" s="31">
        <v>-1.9063180827886707E-4</v>
      </c>
      <c r="E73" s="31">
        <v>0</v>
      </c>
      <c r="F73" s="31">
        <v>-3.113999458434877E-3</v>
      </c>
      <c r="G73" s="31">
        <v>2.4795640326975479E-3</v>
      </c>
      <c r="H73" s="31">
        <v>-1.6442861057824057E-4</v>
      </c>
      <c r="I73" s="31">
        <v>-1.7142857142857145E-4</v>
      </c>
      <c r="J73" s="31">
        <v>-3.9231824417009604E-3</v>
      </c>
      <c r="K73" s="31">
        <v>-8.1521739130434789E-5</v>
      </c>
      <c r="L73" s="31">
        <v>-2.6652452025586353E-4</v>
      </c>
      <c r="M73" s="31">
        <v>0</v>
      </c>
      <c r="N73" s="31">
        <v>7.4349442379182171E-5</v>
      </c>
      <c r="O73" s="31">
        <v>7.1907957813998079E-5</v>
      </c>
      <c r="P73" s="31">
        <v>2.2102161100196464E-4</v>
      </c>
      <c r="Q73" s="31">
        <v>1.3992537313432837E-4</v>
      </c>
      <c r="R73" s="31">
        <v>7.3099415204678359E-4</v>
      </c>
      <c r="S73" s="31">
        <v>7.3099415204678359E-4</v>
      </c>
    </row>
    <row r="74" spans="1:19" x14ac:dyDescent="0.25">
      <c r="A74" s="1">
        <v>72</v>
      </c>
      <c r="B74" s="31">
        <v>-2.0952380952380953E-3</v>
      </c>
      <c r="C74" s="31">
        <v>-1.7211201866977829E-3</v>
      </c>
      <c r="D74" s="31">
        <v>0</v>
      </c>
      <c r="E74" s="31">
        <v>-2.4509803921568627E-4</v>
      </c>
      <c r="F74" s="31">
        <v>-1.326530612244898E-3</v>
      </c>
      <c r="G74" s="31">
        <v>1.1481377765331841E-3</v>
      </c>
      <c r="H74" s="31">
        <v>-3.3613445378151261E-4</v>
      </c>
      <c r="I74" s="31">
        <v>-2.2650056625141558E-4</v>
      </c>
      <c r="J74" s="31">
        <v>-3.8823529411764709E-3</v>
      </c>
      <c r="K74" s="31">
        <v>-1.1325028312570784E-4</v>
      </c>
      <c r="L74" s="31">
        <v>-4.7565752658086175E-4</v>
      </c>
      <c r="M74" s="31">
        <v>-8.2124281412537657E-5</v>
      </c>
      <c r="N74" s="31">
        <v>-7.7041602465331282E-5</v>
      </c>
      <c r="O74" s="31">
        <v>1.0139416983523447E-4</v>
      </c>
      <c r="P74" s="31">
        <v>-2.4697456162015317E-5</v>
      </c>
      <c r="Q74" s="31">
        <v>1.2597631645250691E-4</v>
      </c>
      <c r="R74" s="31">
        <v>-2.3803856224708403E-4</v>
      </c>
      <c r="S74" s="31">
        <v>-1.8328969293025471E-3</v>
      </c>
    </row>
    <row r="75" spans="1:19" x14ac:dyDescent="0.25">
      <c r="A75" s="1">
        <v>73</v>
      </c>
      <c r="B75" s="31">
        <v>-2.4182561307901909E-3</v>
      </c>
      <c r="C75" s="31">
        <v>-1.7142857142857142E-3</v>
      </c>
      <c r="D75" s="31">
        <v>-1.4585764294049007E-4</v>
      </c>
      <c r="E75" s="31">
        <v>-1.9369120088544544E-4</v>
      </c>
      <c r="F75" s="31">
        <v>-5.9912854030501101E-4</v>
      </c>
      <c r="G75" s="31">
        <v>-3.9588281868566935E-4</v>
      </c>
      <c r="H75" s="31">
        <v>-3.7648421662322626E-4</v>
      </c>
      <c r="I75" s="31">
        <v>-3.4904013961605581E-4</v>
      </c>
      <c r="J75" s="31">
        <v>-4.3872477332553379E-3</v>
      </c>
      <c r="K75" s="31">
        <v>-6.0919890344197393E-5</v>
      </c>
      <c r="L75" s="31">
        <v>-4.1067761806981524E-4</v>
      </c>
      <c r="M75" s="31">
        <v>-5.8038305281485776E-5</v>
      </c>
      <c r="N75" s="31">
        <v>-1.9757267852102737E-4</v>
      </c>
      <c r="O75" s="31">
        <v>0</v>
      </c>
      <c r="P75" s="31">
        <v>5.2015604681404404E-5</v>
      </c>
      <c r="Q75" s="31">
        <v>2.2744503411675513E-4</v>
      </c>
      <c r="R75" s="31">
        <v>0</v>
      </c>
      <c r="S75" s="31">
        <v>-1.8317853457172342E-3</v>
      </c>
    </row>
    <row r="76" spans="1:19" x14ac:dyDescent="0.25">
      <c r="A76" s="1">
        <v>74</v>
      </c>
      <c r="B76" s="31">
        <v>-2.0927799093128706E-3</v>
      </c>
      <c r="C76" s="31">
        <v>-1.6689373297002726E-3</v>
      </c>
      <c r="D76" s="31">
        <v>0</v>
      </c>
      <c r="E76" s="31">
        <v>-3.5005834305717624E-4</v>
      </c>
      <c r="F76" s="31">
        <v>-8.57775318206973E-4</v>
      </c>
      <c r="G76" s="31">
        <v>-2.1776018099547508E-3</v>
      </c>
      <c r="H76" s="31">
        <v>-4.3835616438356166E-4</v>
      </c>
      <c r="I76" s="31">
        <v>-3.0257186081694394E-4</v>
      </c>
      <c r="J76" s="31">
        <v>-2.8666264333132166E-3</v>
      </c>
      <c r="K76" s="31">
        <v>1.2206286237412267E-4</v>
      </c>
      <c r="L76" s="31">
        <v>-5.3763440860215054E-4</v>
      </c>
      <c r="M76" s="31">
        <v>-9.1379835516296076E-5</v>
      </c>
      <c r="N76" s="31">
        <v>0</v>
      </c>
      <c r="O76" s="31">
        <v>5.8360081704114398E-5</v>
      </c>
      <c r="P76" s="31">
        <v>-5.4899807850672524E-5</v>
      </c>
      <c r="Q76" s="31">
        <v>-2.6816840976133033E-5</v>
      </c>
      <c r="R76" s="31">
        <v>5.2164840897235261E-4</v>
      </c>
      <c r="S76" s="31">
        <v>5.2164840897235261E-4</v>
      </c>
    </row>
    <row r="77" spans="1:19" x14ac:dyDescent="0.25">
      <c r="A77" s="1">
        <v>75</v>
      </c>
      <c r="B77" s="31">
        <v>-2.908953532300718E-3</v>
      </c>
      <c r="C77" s="31">
        <v>-1.8486222532263692E-3</v>
      </c>
      <c r="D77" s="31">
        <v>-1.3623978201634875E-4</v>
      </c>
      <c r="E77" s="31">
        <v>-2.2222222222222221E-4</v>
      </c>
      <c r="F77" s="31">
        <v>-1.2543757292882147E-3</v>
      </c>
      <c r="G77" s="31">
        <v>-1.7086591369823343E-3</v>
      </c>
      <c r="H77" s="31">
        <v>-2.6650873556411015E-4</v>
      </c>
      <c r="I77" s="31">
        <v>-2.8579594169762785E-4</v>
      </c>
      <c r="J77" s="31">
        <v>-3.1032298923369221E-3</v>
      </c>
      <c r="K77" s="31">
        <v>0</v>
      </c>
      <c r="L77" s="31">
        <v>-1.0158730158730158E-3</v>
      </c>
      <c r="M77" s="31">
        <v>0</v>
      </c>
      <c r="N77" s="31">
        <v>-6.3011972274732212E-5</v>
      </c>
      <c r="O77" s="31">
        <v>-9.3023255813953483E-5</v>
      </c>
      <c r="P77" s="31">
        <v>-6.0551014229488353E-5</v>
      </c>
      <c r="Q77" s="31">
        <v>-2.8514399771884804E-5</v>
      </c>
      <c r="R77" s="31">
        <v>0</v>
      </c>
      <c r="S77" s="31">
        <v>0</v>
      </c>
    </row>
    <row r="78" spans="1:19" x14ac:dyDescent="0.25">
      <c r="A78" s="1">
        <v>76</v>
      </c>
      <c r="B78" s="31">
        <v>-2.5692492974708952E-3</v>
      </c>
      <c r="C78" s="31">
        <v>-2.1156025689459765E-3</v>
      </c>
      <c r="D78" s="31">
        <v>-6.9759330310428986E-5</v>
      </c>
      <c r="E78" s="31">
        <v>-3.4059945504087181E-5</v>
      </c>
      <c r="F78" s="31">
        <v>-1.4603174603174604E-3</v>
      </c>
      <c r="G78" s="31">
        <v>-1.9589837771655958E-3</v>
      </c>
      <c r="H78" s="31">
        <v>-4.242424242424242E-4</v>
      </c>
      <c r="I78" s="31">
        <v>-5.8969584109248917E-4</v>
      </c>
      <c r="J78" s="31">
        <v>-1.4938751120406335E-3</v>
      </c>
      <c r="K78" s="31">
        <v>0</v>
      </c>
      <c r="L78" s="31">
        <v>-8.2155767334866903E-4</v>
      </c>
      <c r="M78" s="31">
        <v>-1.9874130506790326E-4</v>
      </c>
      <c r="N78" s="31">
        <v>-6.8540095956134332E-5</v>
      </c>
      <c r="O78" s="31">
        <v>-6.5359477124182999E-5</v>
      </c>
      <c r="P78" s="31">
        <v>-9.6556163501770203E-5</v>
      </c>
      <c r="Q78" s="31">
        <v>-9.4339622641509429E-5</v>
      </c>
      <c r="R78" s="31">
        <v>0</v>
      </c>
      <c r="S78" s="31">
        <v>0</v>
      </c>
    </row>
    <row r="79" spans="1:19" x14ac:dyDescent="0.25">
      <c r="A79" s="1">
        <v>77</v>
      </c>
      <c r="B79" s="31">
        <v>-2.7983539094650206E-3</v>
      </c>
      <c r="C79" s="31">
        <v>-2.2079486150140505E-3</v>
      </c>
      <c r="D79" s="31">
        <v>-2.2667170381564033E-4</v>
      </c>
      <c r="E79" s="31">
        <v>-1.0463899546564351E-4</v>
      </c>
      <c r="F79" s="31">
        <v>-8.5149863760217983E-4</v>
      </c>
      <c r="G79" s="31">
        <v>-2.6613439787092487E-3</v>
      </c>
      <c r="H79" s="31">
        <v>-4.8107761385503527E-4</v>
      </c>
      <c r="I79" s="31">
        <v>-4.8015364916773366E-4</v>
      </c>
      <c r="J79" s="31">
        <v>-1.3050570962479609E-3</v>
      </c>
      <c r="K79" s="31">
        <v>-3.43213728549142E-4</v>
      </c>
      <c r="L79" s="31">
        <v>-4.4936052540615271E-4</v>
      </c>
      <c r="M79" s="31">
        <v>-3.4554250172771247E-5</v>
      </c>
      <c r="N79" s="31">
        <v>-1.0423905489923558E-4</v>
      </c>
      <c r="O79" s="31">
        <v>-3.2327586206896551E-4</v>
      </c>
      <c r="P79" s="31">
        <v>-1.7024174327545113E-4</v>
      </c>
      <c r="Q79" s="31">
        <v>-2.3387905111927831E-4</v>
      </c>
      <c r="R79" s="31">
        <v>3.2743942370661429E-4</v>
      </c>
      <c r="S79" s="31">
        <v>3.2743942370661429E-4</v>
      </c>
    </row>
    <row r="80" spans="1:19" x14ac:dyDescent="0.25">
      <c r="A80" s="1">
        <v>78</v>
      </c>
      <c r="B80" s="31">
        <v>-3.8548752834467125E-3</v>
      </c>
      <c r="C80" s="31">
        <v>-2.3868312757201649E-3</v>
      </c>
      <c r="D80" s="31">
        <v>-4.4158972300281006E-4</v>
      </c>
      <c r="E80" s="31">
        <v>-3.4000755572346049E-4</v>
      </c>
      <c r="F80" s="31">
        <v>-9.4175095919079178E-4</v>
      </c>
      <c r="G80" s="31">
        <v>-4.448462929475587E-3</v>
      </c>
      <c r="H80" s="31">
        <v>-4.232804232804233E-4</v>
      </c>
      <c r="I80" s="31">
        <v>-5.7823129251700672E-4</v>
      </c>
      <c r="J80" s="31">
        <v>-1.2108980827447023E-3</v>
      </c>
      <c r="K80" s="31">
        <v>-1.37221269296741E-4</v>
      </c>
      <c r="L80" s="31">
        <v>-4.2791310072416065E-4</v>
      </c>
      <c r="M80" s="31">
        <v>-3.6456434560699956E-5</v>
      </c>
      <c r="N80" s="31">
        <v>-3.6337209302325581E-5</v>
      </c>
      <c r="O80" s="31">
        <v>-3.6443148688046647E-5</v>
      </c>
      <c r="P80" s="31">
        <v>3.7792894935752078E-5</v>
      </c>
      <c r="Q80" s="31">
        <v>-1.0725777618877368E-4</v>
      </c>
      <c r="R80" s="31">
        <v>0</v>
      </c>
      <c r="S80" s="31">
        <v>-2.0415224913494807E-3</v>
      </c>
    </row>
    <row r="81" spans="1:19" x14ac:dyDescent="0.25">
      <c r="A81" s="1">
        <v>79</v>
      </c>
      <c r="B81" s="31">
        <v>-3.9670273055126219E-3</v>
      </c>
      <c r="C81" s="31">
        <v>-3.2199546485260772E-3</v>
      </c>
      <c r="D81" s="31">
        <v>0</v>
      </c>
      <c r="E81" s="31">
        <v>-1.6057808109193092E-4</v>
      </c>
      <c r="F81" s="31">
        <v>-9.822440498677748E-4</v>
      </c>
      <c r="G81" s="31">
        <v>-3.9836187639612809E-3</v>
      </c>
      <c r="H81" s="31">
        <v>-7.3929961089494174E-4</v>
      </c>
      <c r="I81" s="31">
        <v>-6.4102564102564092E-4</v>
      </c>
      <c r="J81" s="31">
        <v>-1.5162454873646209E-3</v>
      </c>
      <c r="K81" s="31">
        <v>-1.0834236186348862E-4</v>
      </c>
      <c r="L81" s="31">
        <v>-7.603186097031138E-4</v>
      </c>
      <c r="M81" s="31">
        <v>-6.9686411149825784E-5</v>
      </c>
      <c r="N81" s="31">
        <v>-3.8417210910487908E-5</v>
      </c>
      <c r="O81" s="31">
        <v>-3.8461538461538456E-5</v>
      </c>
      <c r="P81" s="31">
        <v>-1.1494252873563218E-4</v>
      </c>
      <c r="Q81" s="31">
        <v>-1.2000000000000002E-4</v>
      </c>
      <c r="R81" s="31">
        <v>0</v>
      </c>
      <c r="S81" s="31">
        <v>0</v>
      </c>
    </row>
    <row r="82" spans="1:19" x14ac:dyDescent="0.25">
      <c r="A82" s="1">
        <v>80</v>
      </c>
      <c r="B82" s="31">
        <v>-5.6478405315614618E-3</v>
      </c>
      <c r="C82" s="31">
        <v>-3.0911901081916537E-3</v>
      </c>
      <c r="D82" s="31">
        <v>-2.7210884353741501E-4</v>
      </c>
      <c r="E82" s="31">
        <v>-3.2921810699588475E-4</v>
      </c>
      <c r="F82" s="31">
        <v>-1.2043356081894822E-3</v>
      </c>
      <c r="G82" s="31">
        <v>-4.4770044770044773E-3</v>
      </c>
      <c r="H82" s="31">
        <v>-5.9832469086557635E-4</v>
      </c>
      <c r="I82" s="31">
        <v>-9.5913261050875728E-4</v>
      </c>
      <c r="J82" s="31">
        <v>-1.7401861594496155E-3</v>
      </c>
      <c r="K82" s="31">
        <v>-2.3085802231627547E-4</v>
      </c>
      <c r="L82" s="31">
        <v>-5.4242541650523061E-4</v>
      </c>
      <c r="M82" s="31">
        <v>-3.0995738086013176E-4</v>
      </c>
      <c r="N82" s="31">
        <v>-7.4074074074074087E-5</v>
      </c>
      <c r="O82" s="31">
        <v>-8.1300813008130081E-5</v>
      </c>
      <c r="P82" s="31">
        <v>-1.2175324675324675E-4</v>
      </c>
      <c r="Q82" s="31">
        <v>0</v>
      </c>
      <c r="R82" s="31">
        <v>4.2265426880811494E-4</v>
      </c>
      <c r="S82" s="31">
        <v>4.2265426880811494E-4</v>
      </c>
    </row>
    <row r="83" spans="1:19" x14ac:dyDescent="0.25">
      <c r="A83" s="1">
        <v>81</v>
      </c>
      <c r="B83" s="31">
        <v>-5.1004636785162288E-3</v>
      </c>
      <c r="C83" s="31">
        <v>-4.0531561461794024E-3</v>
      </c>
      <c r="D83" s="31">
        <v>-4.1215868109222053E-4</v>
      </c>
      <c r="E83" s="31">
        <v>-4.9886621315192747E-4</v>
      </c>
      <c r="F83" s="31">
        <v>-1.3991769547325103E-3</v>
      </c>
      <c r="G83" s="31">
        <v>-6.2662057044079525E-3</v>
      </c>
      <c r="H83" s="31">
        <v>-4.8651039363113669E-4</v>
      </c>
      <c r="I83" s="31">
        <v>-9.3338990241832839E-4</v>
      </c>
      <c r="J83" s="31">
        <v>-9.8743267504488338E-4</v>
      </c>
      <c r="K83" s="31">
        <v>-4.3610989969472308E-4</v>
      </c>
      <c r="L83" s="31">
        <v>-7.8838174273858916E-4</v>
      </c>
      <c r="M83" s="31">
        <v>-2.910602910602911E-4</v>
      </c>
      <c r="N83" s="31">
        <v>-1.6413623307345095E-4</v>
      </c>
      <c r="O83" s="31">
        <v>-1.9677292404565131E-4</v>
      </c>
      <c r="P83" s="31">
        <v>-2.1777003484320557E-4</v>
      </c>
      <c r="Q83" s="31">
        <v>-2.6178010471204191E-4</v>
      </c>
      <c r="R83" s="31">
        <v>0</v>
      </c>
      <c r="S83" s="31">
        <v>0</v>
      </c>
    </row>
    <row r="84" spans="1:19" x14ac:dyDescent="0.25">
      <c r="A84" s="1">
        <v>82</v>
      </c>
      <c r="B84" s="31">
        <v>-6.1264822134387345E-3</v>
      </c>
      <c r="C84" s="31">
        <v>-4.4049459041731066E-3</v>
      </c>
      <c r="D84" s="31">
        <v>-6.6445182724252495E-4</v>
      </c>
      <c r="E84" s="31">
        <v>-1.0303967027305513E-4</v>
      </c>
      <c r="F84" s="31">
        <v>-1.2698412698412698E-3</v>
      </c>
      <c r="G84" s="31">
        <v>-6.7531305903398928E-3</v>
      </c>
      <c r="H84" s="31">
        <v>-4.7036688617121356E-4</v>
      </c>
      <c r="I84" s="31">
        <v>-1.1973180076628352E-3</v>
      </c>
      <c r="J84" s="31">
        <v>-1.1009174311926604E-3</v>
      </c>
      <c r="K84" s="31">
        <v>-2.9225523623964926E-4</v>
      </c>
      <c r="L84" s="31">
        <v>-7.9774753636790226E-4</v>
      </c>
      <c r="M84" s="31">
        <v>-1.3636363636363637E-4</v>
      </c>
      <c r="N84" s="31">
        <v>-1.784121320249777E-4</v>
      </c>
      <c r="O84" s="31">
        <v>-3.0661410424879544E-4</v>
      </c>
      <c r="P84" s="31">
        <v>-2.109704641350211E-4</v>
      </c>
      <c r="Q84" s="31">
        <v>-2.3320895522388062E-4</v>
      </c>
      <c r="R84" s="31">
        <v>0</v>
      </c>
      <c r="S84" s="31">
        <v>0</v>
      </c>
    </row>
    <row r="85" spans="1:19" x14ac:dyDescent="0.25">
      <c r="A85" s="1">
        <v>83</v>
      </c>
      <c r="B85" s="31">
        <v>-7.0981210855949892E-3</v>
      </c>
      <c r="C85" s="31">
        <v>-4.5454545454545461E-3</v>
      </c>
      <c r="D85" s="31">
        <v>-4.6367851622874804E-4</v>
      </c>
      <c r="E85" s="31">
        <v>-4.6511627906976747E-4</v>
      </c>
      <c r="F85" s="31">
        <v>-1.3395157135497166E-3</v>
      </c>
      <c r="G85" s="31">
        <v>-7.3039215686274512E-3</v>
      </c>
      <c r="H85" s="31">
        <v>-2.9585798816568048E-4</v>
      </c>
      <c r="I85" s="31">
        <v>-1.4530358069538142E-3</v>
      </c>
      <c r="J85" s="31">
        <v>-1.1524358302776323E-3</v>
      </c>
      <c r="K85" s="31">
        <v>-2.5278058645096058E-4</v>
      </c>
      <c r="L85" s="31">
        <v>-1.1652542372881357E-3</v>
      </c>
      <c r="M85" s="31">
        <v>-3.5496957403651115E-4</v>
      </c>
      <c r="N85" s="31">
        <v>-2.9925187032418951E-4</v>
      </c>
      <c r="O85" s="31">
        <v>-2.8818443804034583E-4</v>
      </c>
      <c r="P85" s="31">
        <v>0</v>
      </c>
      <c r="Q85" s="31">
        <v>-9.1365920511649154E-5</v>
      </c>
      <c r="R85" s="31">
        <v>0</v>
      </c>
      <c r="S85" s="31">
        <v>0</v>
      </c>
    </row>
    <row r="86" spans="1:19" x14ac:dyDescent="0.25">
      <c r="A86" s="1">
        <v>84</v>
      </c>
      <c r="B86" s="31">
        <v>-8.5784313725490204E-3</v>
      </c>
      <c r="C86" s="31">
        <v>-4.8016701461377868E-3</v>
      </c>
      <c r="D86" s="31">
        <v>-5.9288537549407119E-4</v>
      </c>
      <c r="E86" s="31">
        <v>-4.6367851622874809E-4</v>
      </c>
      <c r="F86" s="31">
        <v>-1.1960132890365448E-3</v>
      </c>
      <c r="G86" s="31">
        <v>-1.1538461538461539E-2</v>
      </c>
      <c r="H86" s="31">
        <v>-4.4150110375275938E-4</v>
      </c>
      <c r="I86" s="31">
        <v>-1.202843083652269E-3</v>
      </c>
      <c r="J86" s="31">
        <v>-1.1001737116386797E-3</v>
      </c>
      <c r="K86" s="31">
        <v>-1.7381228273464659E-4</v>
      </c>
      <c r="L86" s="31">
        <v>-1.4325068870523416E-3</v>
      </c>
      <c r="M86" s="31">
        <v>-2.3405500292568755E-4</v>
      </c>
      <c r="N86" s="31">
        <v>-2.2586109542631282E-4</v>
      </c>
      <c r="O86" s="31">
        <v>-5.5005500550055004E-5</v>
      </c>
      <c r="P86" s="31">
        <v>-2.6274303730951129E-4</v>
      </c>
      <c r="Q86" s="31">
        <v>-4.6753246753246754E-4</v>
      </c>
      <c r="R86" s="31">
        <v>0</v>
      </c>
      <c r="S86" s="31">
        <v>0</v>
      </c>
    </row>
    <row r="87" spans="1:19" x14ac:dyDescent="0.25">
      <c r="A87" s="1">
        <v>85</v>
      </c>
      <c r="B87" s="31">
        <v>-9.1476091476091481E-3</v>
      </c>
      <c r="C87" s="31">
        <v>-5.392156862745098E-3</v>
      </c>
      <c r="D87" s="31">
        <v>2.0876826722338211E-4</v>
      </c>
      <c r="E87" s="31">
        <v>-1.9762845849802371E-4</v>
      </c>
      <c r="F87" s="31">
        <v>-1.2364760432766616E-3</v>
      </c>
      <c r="G87" s="31">
        <v>-1.1919040479760119E-2</v>
      </c>
      <c r="H87" s="31">
        <v>-9.6153846153846159E-4</v>
      </c>
      <c r="I87" s="31">
        <v>-1.6770186335403727E-3</v>
      </c>
      <c r="J87" s="31">
        <v>-1.0513296227581941E-3</v>
      </c>
      <c r="K87" s="31">
        <v>-3.2573289902280126E-4</v>
      </c>
      <c r="L87" s="31">
        <v>-5.7877813504823156E-4</v>
      </c>
      <c r="M87" s="31">
        <v>-3.764115432873275E-4</v>
      </c>
      <c r="N87" s="31">
        <v>-6.5487884741322852E-5</v>
      </c>
      <c r="O87" s="31">
        <v>-2.5109855618330194E-4</v>
      </c>
      <c r="P87" s="31">
        <v>-4.2708968883465529E-4</v>
      </c>
      <c r="Q87" s="31">
        <v>-4.0462427745664741E-4</v>
      </c>
      <c r="R87" s="31">
        <v>0</v>
      </c>
      <c r="S87" s="31">
        <v>0</v>
      </c>
    </row>
    <row r="88" spans="1:19" x14ac:dyDescent="0.25">
      <c r="A88" s="1">
        <v>86</v>
      </c>
      <c r="B88" s="31">
        <v>-1.0749185667752443E-2</v>
      </c>
      <c r="C88" s="31">
        <v>-5.6133056133056136E-3</v>
      </c>
      <c r="D88" s="31">
        <v>-7.3529411764705881E-4</v>
      </c>
      <c r="E88" s="31">
        <v>-1.0438413361169101E-3</v>
      </c>
      <c r="F88" s="31">
        <v>-1.9762845849802375E-3</v>
      </c>
      <c r="G88" s="31">
        <v>-1.5411255411255412E-2</v>
      </c>
      <c r="H88" s="31">
        <v>-1.5371477369769428E-3</v>
      </c>
      <c r="I88" s="31">
        <v>-1.749271137026239E-3</v>
      </c>
      <c r="J88" s="31">
        <v>-2.1830985915492957E-3</v>
      </c>
      <c r="K88" s="31">
        <v>-5.6577086280056575E-4</v>
      </c>
      <c r="L88" s="31">
        <v>-1.3109978150036418E-3</v>
      </c>
      <c r="M88" s="31">
        <v>-2.9048656499636893E-4</v>
      </c>
      <c r="N88" s="31">
        <v>-4.181184668989547E-4</v>
      </c>
      <c r="O88" s="31">
        <v>-4.3988269794721408E-4</v>
      </c>
      <c r="P88" s="31">
        <v>-6.3514467184191958E-4</v>
      </c>
      <c r="Q88" s="31">
        <v>-3.3875338753387534E-4</v>
      </c>
      <c r="R88" s="31">
        <v>0</v>
      </c>
      <c r="S88" s="31">
        <v>0</v>
      </c>
    </row>
    <row r="89" spans="1:19" x14ac:dyDescent="0.25">
      <c r="A89" s="1">
        <v>87</v>
      </c>
      <c r="B89" s="31">
        <v>-1.2770562770562771E-2</v>
      </c>
      <c r="C89" s="31">
        <v>-7.3289902280130291E-3</v>
      </c>
      <c r="D89" s="31">
        <v>-2.0790020790020791E-4</v>
      </c>
      <c r="E89" s="31">
        <v>-2.4509803921568627E-4</v>
      </c>
      <c r="F89" s="31">
        <v>-4.1753653444676401E-4</v>
      </c>
      <c r="G89" s="31">
        <v>-1.456953642384106E-2</v>
      </c>
      <c r="H89" s="31">
        <v>-9.871668311944718E-4</v>
      </c>
      <c r="I89" s="31">
        <v>-2.5267249757045676E-3</v>
      </c>
      <c r="J89" s="31">
        <v>-1.4131338320864505E-3</v>
      </c>
      <c r="K89" s="31">
        <v>-5.7330057330057325E-4</v>
      </c>
      <c r="L89" s="31">
        <v>-1.2077294685990338E-3</v>
      </c>
      <c r="M89" s="31">
        <v>-1.6722408026755849E-4</v>
      </c>
      <c r="N89" s="31">
        <v>-2.4549918166939441E-4</v>
      </c>
      <c r="O89" s="31">
        <v>-5.6270096463022505E-4</v>
      </c>
      <c r="P89" s="31">
        <v>-1.7152658662092623E-4</v>
      </c>
      <c r="Q89" s="31">
        <v>-1.5885623510722793E-4</v>
      </c>
      <c r="R89" s="31">
        <v>-7.8186082877247849E-4</v>
      </c>
      <c r="S89" s="31">
        <v>-6.0985144644253326E-3</v>
      </c>
    </row>
    <row r="90" spans="1:19" x14ac:dyDescent="0.25">
      <c r="A90" s="1">
        <v>88</v>
      </c>
      <c r="B90" s="31">
        <v>-1.4138817480719795E-2</v>
      </c>
      <c r="C90" s="31">
        <v>-9.0909090909090905E-3</v>
      </c>
      <c r="D90" s="31">
        <v>-1.1400651465798047E-3</v>
      </c>
      <c r="E90" s="31">
        <v>-8.3160083160083165E-4</v>
      </c>
      <c r="F90" s="31">
        <v>-2.2058823529411764E-3</v>
      </c>
      <c r="G90" s="31">
        <v>-2.2716627634660421E-2</v>
      </c>
      <c r="H90" s="31">
        <v>-2.3684210526315791E-3</v>
      </c>
      <c r="I90" s="31">
        <v>-2.9714285714285715E-3</v>
      </c>
      <c r="J90" s="31">
        <v>-2.7303754266211604E-3</v>
      </c>
      <c r="K90" s="31">
        <v>-1.9065776930409913E-4</v>
      </c>
      <c r="L90" s="31">
        <v>-1.0204081632653062E-3</v>
      </c>
      <c r="M90" s="31">
        <v>-4.5085662759242559E-4</v>
      </c>
      <c r="N90" s="31">
        <v>-3.8387715930902113E-4</v>
      </c>
      <c r="O90" s="31">
        <v>-6.5298507462686569E-4</v>
      </c>
      <c r="P90" s="31">
        <v>-4.5829514207149406E-4</v>
      </c>
      <c r="Q90" s="31">
        <v>-4.9504950495049506E-4</v>
      </c>
      <c r="R90" s="31">
        <v>0</v>
      </c>
      <c r="S90" s="31">
        <v>0</v>
      </c>
    </row>
    <row r="91" spans="1:19" x14ac:dyDescent="0.25">
      <c r="A91" s="1">
        <v>89</v>
      </c>
      <c r="B91" s="31">
        <v>-1.0256410256410256E-2</v>
      </c>
      <c r="C91" s="31">
        <v>-8.4832904884318775E-3</v>
      </c>
      <c r="D91" s="31">
        <v>-1.9480519480519483E-3</v>
      </c>
      <c r="E91" s="31">
        <v>-8.1433224755700329E-4</v>
      </c>
      <c r="F91" s="31">
        <v>-2.0790020790020791E-3</v>
      </c>
      <c r="G91" s="31">
        <v>-2.9261363636363641E-2</v>
      </c>
      <c r="H91" s="31">
        <v>-1.0666666666666667E-3</v>
      </c>
      <c r="I91" s="31">
        <v>-1.869158878504673E-3</v>
      </c>
      <c r="J91" s="31">
        <v>-1.3227513227513227E-3</v>
      </c>
      <c r="K91" s="31">
        <v>-7.989347536617843E-4</v>
      </c>
      <c r="L91" s="31">
        <v>-2.4165707710011508E-3</v>
      </c>
      <c r="M91" s="31">
        <v>-6.6152149944873203E-4</v>
      </c>
      <c r="N91" s="31">
        <v>-5.2137643378519292E-4</v>
      </c>
      <c r="O91" s="31">
        <v>-3.2930845225027439E-4</v>
      </c>
      <c r="P91" s="31">
        <v>-5.3361792956243333E-4</v>
      </c>
      <c r="Q91" s="31">
        <v>-7.4946466809421844E-4</v>
      </c>
      <c r="R91" s="31">
        <v>0</v>
      </c>
      <c r="S91" s="31">
        <v>0</v>
      </c>
    </row>
    <row r="92" spans="1:19" x14ac:dyDescent="0.25">
      <c r="A92" s="1">
        <v>90</v>
      </c>
      <c r="B92" s="31">
        <v>-1.8749999999999999E-2</v>
      </c>
      <c r="C92" s="31">
        <v>-8.7912087912087912E-3</v>
      </c>
      <c r="D92" s="31">
        <v>-5.1413881748071976E-4</v>
      </c>
      <c r="E92" s="31">
        <v>-8.658008658008658E-4</v>
      </c>
      <c r="F92" s="31">
        <v>-1.3029315960912053E-3</v>
      </c>
      <c r="G92" s="31">
        <v>-2.8431372549019611E-2</v>
      </c>
      <c r="H92" s="31">
        <v>-1.3605442176870747E-3</v>
      </c>
      <c r="I92" s="31">
        <v>-2.7950310559006208E-3</v>
      </c>
      <c r="J92" s="31">
        <v>-1.7857142857142857E-3</v>
      </c>
      <c r="K92" s="31">
        <v>-4.580152671755725E-4</v>
      </c>
      <c r="L92" s="31">
        <v>-1.5600624024960999E-3</v>
      </c>
      <c r="M92" s="31">
        <v>-5.4127198917456026E-4</v>
      </c>
      <c r="N92" s="31">
        <v>-9.2838196286472148E-4</v>
      </c>
      <c r="O92" s="31">
        <v>-7.4257425742574258E-4</v>
      </c>
      <c r="P92" s="31">
        <v>-3.8071065989847715E-4</v>
      </c>
      <c r="Q92" s="31">
        <v>-3.7128712871287129E-4</v>
      </c>
      <c r="R92" s="31">
        <v>0</v>
      </c>
      <c r="S92" s="31">
        <v>0</v>
      </c>
    </row>
    <row r="93" spans="1:19" x14ac:dyDescent="0.25">
      <c r="A93" s="1">
        <v>91</v>
      </c>
      <c r="B93" s="31">
        <v>-1.5957446808510637E-2</v>
      </c>
      <c r="C93" s="31">
        <v>-1.4285714285714285E-2</v>
      </c>
      <c r="D93" s="31">
        <v>-1.8315018315018315E-3</v>
      </c>
      <c r="E93" s="31">
        <v>-1.0282776349614395E-3</v>
      </c>
      <c r="F93" s="31">
        <v>-1.2987012987012987E-3</v>
      </c>
      <c r="G93" s="31">
        <v>-3.1906614785992223E-2</v>
      </c>
      <c r="H93" s="31">
        <v>-5.7471264367816091E-4</v>
      </c>
      <c r="I93" s="31">
        <v>-3.1872509960159364E-3</v>
      </c>
      <c r="J93" s="31">
        <v>-1.8726591760299626E-3</v>
      </c>
      <c r="K93" s="31">
        <v>-1.2875536480686696E-3</v>
      </c>
      <c r="L93" s="31">
        <v>-1.6333938294010887E-3</v>
      </c>
      <c r="M93" s="31">
        <v>-7.5187969924812035E-4</v>
      </c>
      <c r="N93" s="31">
        <v>-6.4102564102564103E-4</v>
      </c>
      <c r="O93" s="31">
        <v>-1.2718600953895071E-3</v>
      </c>
      <c r="P93" s="31">
        <v>-1.0294117647058824E-3</v>
      </c>
      <c r="Q93" s="31">
        <v>-4.5112781954887219E-4</v>
      </c>
      <c r="R93" s="31">
        <v>0</v>
      </c>
      <c r="S93" s="31">
        <v>0</v>
      </c>
    </row>
    <row r="94" spans="1:19" x14ac:dyDescent="0.25">
      <c r="A94" s="1">
        <v>92</v>
      </c>
      <c r="B94" s="31">
        <v>-2.9523809523809525E-2</v>
      </c>
      <c r="C94" s="31">
        <v>-1.1702127659574468E-2</v>
      </c>
      <c r="D94" s="31">
        <v>-2.232142857142857E-3</v>
      </c>
      <c r="E94" s="31">
        <v>-7.326007326007326E-4</v>
      </c>
      <c r="F94" s="31">
        <v>-1.5424164524421595E-3</v>
      </c>
      <c r="G94" s="31">
        <v>-4.0000000000000001E-3</v>
      </c>
      <c r="H94" s="31">
        <v>-1.1820330969267139E-3</v>
      </c>
      <c r="I94" s="31">
        <v>-2.8268551236749115E-3</v>
      </c>
      <c r="J94" s="31">
        <v>-2.4271844660194173E-3</v>
      </c>
      <c r="K94" s="31">
        <v>-4.2553191489361702E-4</v>
      </c>
      <c r="L94" s="31">
        <v>-2.717391304347826E-3</v>
      </c>
      <c r="M94" s="31">
        <v>-2.2172949002217295E-4</v>
      </c>
      <c r="N94" s="31">
        <v>-8.8495575221238937E-4</v>
      </c>
      <c r="O94" s="31">
        <v>-3.9447731755424062E-4</v>
      </c>
      <c r="P94" s="31">
        <v>-5.7361376673040155E-4</v>
      </c>
      <c r="Q94" s="31">
        <v>-1.7361111111111112E-4</v>
      </c>
      <c r="R94" s="31">
        <v>-1.8050541516245488E-3</v>
      </c>
      <c r="S94" s="31">
        <v>-1.1913357400722021E-2</v>
      </c>
    </row>
    <row r="95" spans="1:19" x14ac:dyDescent="0.25">
      <c r="A95" s="1">
        <v>93</v>
      </c>
      <c r="B95" s="31">
        <v>-2.4175824175824177E-2</v>
      </c>
      <c r="C95" s="31">
        <v>-6.6666666666666671E-3</v>
      </c>
      <c r="D95" s="31">
        <v>0</v>
      </c>
      <c r="E95" s="31">
        <v>-1.7857142857142857E-3</v>
      </c>
      <c r="F95" s="31">
        <v>-1.8315018315018315E-3</v>
      </c>
      <c r="G95" s="31">
        <v>-5.8631921824104233E-3</v>
      </c>
      <c r="H95" s="31">
        <v>-2.9508196721311475E-3</v>
      </c>
      <c r="I95" s="31">
        <v>-6.4971751412429375E-3</v>
      </c>
      <c r="J95" s="31">
        <v>-2.1834061135371178E-3</v>
      </c>
      <c r="K95" s="31">
        <v>-5.8479532163742691E-4</v>
      </c>
      <c r="L95" s="31">
        <v>-2.5510204081632651E-3</v>
      </c>
      <c r="M95" s="31">
        <v>6.5789473684210525E-4</v>
      </c>
      <c r="N95" s="31">
        <v>-7.874015748031496E-4</v>
      </c>
      <c r="O95" s="31">
        <v>-5.3191489361702118E-4</v>
      </c>
      <c r="P95" s="31">
        <v>-7.246376811594203E-4</v>
      </c>
      <c r="Q95" s="31">
        <v>-8.9086859688195994E-4</v>
      </c>
      <c r="R95" s="31">
        <v>0</v>
      </c>
      <c r="S95" s="31">
        <v>0</v>
      </c>
    </row>
    <row r="96" spans="1:19" x14ac:dyDescent="0.25">
      <c r="A96" s="1">
        <v>94</v>
      </c>
      <c r="B96" s="31">
        <v>-3.0769230769230771E-2</v>
      </c>
      <c r="C96" s="31">
        <v>-1.4285714285714287E-2</v>
      </c>
      <c r="D96" s="31">
        <v>0</v>
      </c>
      <c r="E96" s="31">
        <v>-5.3191489361702129E-4</v>
      </c>
      <c r="F96" s="31">
        <v>-8.9285714285714283E-4</v>
      </c>
      <c r="G96" s="31">
        <v>-7.1748878923766825E-3</v>
      </c>
      <c r="H96" s="31">
        <v>-1.2048192771084338E-3</v>
      </c>
      <c r="I96" s="31">
        <v>-7.7235772357723579E-3</v>
      </c>
      <c r="J96" s="31">
        <v>-1.0169491525423729E-3</v>
      </c>
      <c r="K96" s="31">
        <v>-1.0256410256410256E-3</v>
      </c>
      <c r="L96" s="31">
        <v>-4.2857142857142859E-3</v>
      </c>
      <c r="M96" s="31">
        <v>0</v>
      </c>
      <c r="N96" s="31">
        <v>0</v>
      </c>
      <c r="O96" s="31">
        <v>0</v>
      </c>
      <c r="P96" s="31">
        <v>-6.2111801242236027E-4</v>
      </c>
      <c r="Q96" s="31">
        <v>-2.8011204481792715E-4</v>
      </c>
      <c r="R96" s="31">
        <v>0</v>
      </c>
      <c r="S96" s="31">
        <v>0</v>
      </c>
    </row>
    <row r="97" spans="1:19" x14ac:dyDescent="0.25">
      <c r="A97" s="1">
        <v>95</v>
      </c>
      <c r="B97" s="31">
        <v>-1.3636363636363636E-2</v>
      </c>
      <c r="C97" s="31">
        <v>-9.2307692307692316E-3</v>
      </c>
      <c r="D97" s="31">
        <v>-1.0989010989010989E-3</v>
      </c>
      <c r="E97" s="31">
        <v>0</v>
      </c>
      <c r="F97" s="31">
        <v>-3.1914893617021275E-3</v>
      </c>
      <c r="G97" s="31">
        <v>-2.116402116402117E-3</v>
      </c>
      <c r="H97" s="31">
        <v>-1.6759776536312849E-3</v>
      </c>
      <c r="I97" s="31">
        <v>-6.965174129353234E-3</v>
      </c>
      <c r="J97" s="31">
        <v>-9.9009900990099011E-4</v>
      </c>
      <c r="K97" s="31">
        <v>-1.2345679012345679E-3</v>
      </c>
      <c r="L97" s="31">
        <v>-1.2345679012345679E-3</v>
      </c>
      <c r="M97" s="31">
        <v>-8.3333333333333339E-4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</row>
    <row r="98" spans="1:19" x14ac:dyDescent="0.25">
      <c r="A98" s="1">
        <v>96</v>
      </c>
      <c r="B98" s="31">
        <v>-1.4285714285714285E-2</v>
      </c>
      <c r="C98" s="31">
        <v>-2.0454545454545454E-2</v>
      </c>
      <c r="D98" s="31">
        <v>0</v>
      </c>
      <c r="E98" s="31">
        <v>-1.0989010989010989E-3</v>
      </c>
      <c r="F98" s="31">
        <v>-9.5238095238095238E-4</v>
      </c>
      <c r="G98" s="31">
        <v>-6.5789473684210523E-3</v>
      </c>
      <c r="H98" s="31">
        <v>-2.6143790849673201E-3</v>
      </c>
      <c r="I98" s="31">
        <v>-7.2463768115942021E-3</v>
      </c>
      <c r="J98" s="31">
        <v>0</v>
      </c>
      <c r="K98" s="31">
        <v>0</v>
      </c>
      <c r="L98" s="31">
        <v>-2.3923444976076554E-3</v>
      </c>
      <c r="M98" s="31">
        <v>-7.1428571428571429E-4</v>
      </c>
      <c r="N98" s="31">
        <v>-9.1743119266055051E-4</v>
      </c>
      <c r="O98" s="31">
        <v>-8.4745762711864404E-4</v>
      </c>
      <c r="P98" s="31">
        <v>-3.1578947368421052E-3</v>
      </c>
      <c r="Q98" s="31">
        <v>0</v>
      </c>
      <c r="R98" s="31">
        <v>0</v>
      </c>
      <c r="S98" s="31">
        <v>0</v>
      </c>
    </row>
    <row r="99" spans="1:19" x14ac:dyDescent="0.25">
      <c r="A99" s="1">
        <v>97</v>
      </c>
      <c r="B99" s="31">
        <v>-3.7499999999999999E-2</v>
      </c>
      <c r="C99" s="31">
        <v>-3.5714285714285712E-2</v>
      </c>
      <c r="D99" s="31">
        <v>-6.8181818181818179E-3</v>
      </c>
      <c r="E99" s="31">
        <v>-1.5384615384615385E-3</v>
      </c>
      <c r="F99" s="31">
        <v>0</v>
      </c>
      <c r="G99" s="31">
        <v>-7.2289156626506017E-3</v>
      </c>
      <c r="H99" s="31">
        <v>0</v>
      </c>
      <c r="I99" s="31">
        <v>-7.0312500000000002E-3</v>
      </c>
      <c r="J99" s="31">
        <v>0</v>
      </c>
      <c r="K99" s="31">
        <v>-6.7567567567567571E-4</v>
      </c>
      <c r="L99" s="31">
        <v>-7.6923076923076923E-4</v>
      </c>
      <c r="M99" s="31">
        <v>0</v>
      </c>
      <c r="N99" s="31">
        <v>0</v>
      </c>
      <c r="O99" s="31">
        <v>-1.0204081632653062E-3</v>
      </c>
      <c r="P99" s="31">
        <v>0</v>
      </c>
      <c r="Q99" s="31">
        <v>0</v>
      </c>
      <c r="R99" s="31">
        <v>0</v>
      </c>
      <c r="S99" s="31">
        <v>0</v>
      </c>
    </row>
    <row r="100" spans="1:19" x14ac:dyDescent="0.25">
      <c r="A100" s="1">
        <v>98</v>
      </c>
      <c r="B100" s="31">
        <v>0</v>
      </c>
      <c r="C100" s="31">
        <v>-0.05</v>
      </c>
      <c r="D100" s="31">
        <v>-3.5714285714285713E-3</v>
      </c>
      <c r="E100" s="31">
        <v>0</v>
      </c>
      <c r="F100" s="31">
        <v>0</v>
      </c>
      <c r="G100" s="31">
        <v>-3.9473684210526317E-3</v>
      </c>
      <c r="H100" s="31">
        <v>-3.0769230769230769E-3</v>
      </c>
      <c r="I100" s="31">
        <v>-1.2871287128712871E-2</v>
      </c>
      <c r="J100" s="31">
        <v>0</v>
      </c>
      <c r="K100" s="31">
        <v>0</v>
      </c>
      <c r="L100" s="31">
        <v>-3.1250000000000002E-3</v>
      </c>
      <c r="M100" s="31">
        <v>8.6956521739130438E-4</v>
      </c>
      <c r="N100" s="31">
        <v>-6.711409395973154E-4</v>
      </c>
      <c r="O100" s="31">
        <v>-9.7087378640776695E-4</v>
      </c>
      <c r="P100" s="31">
        <v>-1.1235955056179776E-3</v>
      </c>
      <c r="Q100" s="31">
        <v>0</v>
      </c>
      <c r="R100" s="31">
        <v>0</v>
      </c>
      <c r="S100" s="31">
        <v>0</v>
      </c>
    </row>
    <row r="101" spans="1:19" x14ac:dyDescent="0.25">
      <c r="A101" s="1">
        <v>99</v>
      </c>
      <c r="B101" s="31">
        <v>0</v>
      </c>
      <c r="C101" s="31">
        <v>0</v>
      </c>
      <c r="D101" s="31">
        <v>-1.2500000000000001E-2</v>
      </c>
      <c r="E101" s="31">
        <v>-3.5714285714285713E-3</v>
      </c>
      <c r="F101" s="31">
        <v>0</v>
      </c>
      <c r="G101" s="31">
        <v>-7.5471698113207556E-3</v>
      </c>
      <c r="H101" s="31">
        <v>-1.5384615384615385E-3</v>
      </c>
      <c r="I101" s="31">
        <v>-1.509433962264151E-2</v>
      </c>
      <c r="J101" s="31">
        <v>-1.1627906976744186E-3</v>
      </c>
      <c r="K101" s="31">
        <v>-1.0989010989010989E-3</v>
      </c>
      <c r="L101" s="31">
        <v>-1.2345679012345679E-3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</row>
    <row r="102" spans="1:19" x14ac:dyDescent="0.25">
      <c r="A102" s="1">
        <v>100</v>
      </c>
      <c r="B102" s="31">
        <v>0</v>
      </c>
      <c r="C102" s="31">
        <v>0</v>
      </c>
      <c r="D102" s="31">
        <v>0</v>
      </c>
      <c r="E102" s="31">
        <v>-1.2500000000000001E-2</v>
      </c>
      <c r="F102" s="31">
        <v>0</v>
      </c>
      <c r="G102" s="31">
        <v>-1.515151515151515E-2</v>
      </c>
      <c r="H102" s="31">
        <v>-2.1739130434782609E-3</v>
      </c>
      <c r="I102" s="31">
        <v>-8.3333333333333332E-3</v>
      </c>
      <c r="J102" s="31">
        <v>-2.0408163265306124E-3</v>
      </c>
      <c r="K102" s="31">
        <v>0</v>
      </c>
      <c r="L102" s="31">
        <v>-2.4691358024691358E-3</v>
      </c>
      <c r="M102" s="31">
        <v>0</v>
      </c>
      <c r="N102" s="31">
        <v>-9.3457943925233649E-4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</row>
    <row r="103" spans="1:19" x14ac:dyDescent="0.25">
      <c r="A103" s="1">
        <v>101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</row>
    <row r="104" spans="1:19" x14ac:dyDescent="0.25">
      <c r="A104" s="1">
        <v>102</v>
      </c>
      <c r="B104" s="31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</row>
    <row r="105" spans="1:19" x14ac:dyDescent="0.25">
      <c r="A105" s="1">
        <v>103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</row>
    <row r="106" spans="1:19" x14ac:dyDescent="0.25">
      <c r="A106" s="1">
        <v>104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</row>
    <row r="107" spans="1:19" x14ac:dyDescent="0.25">
      <c r="A107" s="1">
        <v>105</v>
      </c>
      <c r="B107" s="31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</row>
    <row r="108" spans="1:19" x14ac:dyDescent="0.2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8" t="s">
        <v>162</v>
      </c>
      <c r="Q108" s="79"/>
      <c r="R108" s="77"/>
      <c r="S108" s="7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43"/>
  <sheetViews>
    <sheetView topLeftCell="A58" workbookViewId="0">
      <selection activeCell="A105" sqref="A105"/>
    </sheetView>
  </sheetViews>
  <sheetFormatPr defaultColWidth="9.109375" defaultRowHeight="13.8" x14ac:dyDescent="0.25"/>
  <cols>
    <col min="1" max="141" width="9.109375" style="22"/>
    <col min="142" max="143" width="5.33203125" style="22" customWidth="1"/>
    <col min="144" max="144" width="9" style="24" customWidth="1"/>
    <col min="145" max="16384" width="9.109375" style="22"/>
  </cols>
  <sheetData>
    <row r="1" spans="1:22" s="16" customFormat="1" x14ac:dyDescent="0.3">
      <c r="A1" s="72" t="s">
        <v>146</v>
      </c>
      <c r="B1" s="30"/>
      <c r="C1" s="30"/>
      <c r="D1" s="30"/>
      <c r="E1" s="30"/>
      <c r="H1" s="17"/>
    </row>
    <row r="2" spans="1:22" s="16" customFormat="1" x14ac:dyDescent="0.3">
      <c r="A2" s="30" t="s">
        <v>145</v>
      </c>
      <c r="B2" s="27" t="s">
        <v>46</v>
      </c>
      <c r="C2" s="27" t="s">
        <v>47</v>
      </c>
      <c r="D2" s="27" t="s">
        <v>48</v>
      </c>
      <c r="E2" s="27" t="s">
        <v>49</v>
      </c>
    </row>
    <row r="3" spans="1:22" s="16" customFormat="1" x14ac:dyDescent="0.3">
      <c r="A3" s="18">
        <v>0</v>
      </c>
      <c r="B3" s="18">
        <v>-5080.0646987060054</v>
      </c>
      <c r="C3" s="18">
        <v>-5049.4449729649996</v>
      </c>
      <c r="D3" s="18">
        <v>-5065.1912053207125</v>
      </c>
      <c r="E3" s="19">
        <v>-266.82510201796634</v>
      </c>
      <c r="G3" s="20">
        <v>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16" customFormat="1" x14ac:dyDescent="0.3">
      <c r="A4" s="18">
        <v>1</v>
      </c>
      <c r="B4" s="18">
        <v>-4321.3428146175047</v>
      </c>
      <c r="C4" s="18">
        <v>-4305.2478615548089</v>
      </c>
      <c r="D4" s="18">
        <v>-4313.4991564318771</v>
      </c>
      <c r="E4" s="19">
        <v>-266.82510201796634</v>
      </c>
      <c r="G4" s="20">
        <v>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s="16" customFormat="1" x14ac:dyDescent="0.3">
      <c r="A5" s="18">
        <v>2</v>
      </c>
      <c r="B5" s="18">
        <v>-4590.5554884258663</v>
      </c>
      <c r="C5" s="18">
        <v>-4611.6324622161219</v>
      </c>
      <c r="D5" s="18">
        <v>-4600.8652154033325</v>
      </c>
      <c r="E5" s="19">
        <v>-266.82510201796634</v>
      </c>
      <c r="G5" s="20"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16" customFormat="1" x14ac:dyDescent="0.3">
      <c r="A6" s="18">
        <v>3</v>
      </c>
      <c r="B6" s="18">
        <v>-3630.2598138870826</v>
      </c>
      <c r="C6" s="18">
        <v>-3684.7115097892902</v>
      </c>
      <c r="D6" s="18">
        <v>-3656.7438092699431</v>
      </c>
      <c r="E6" s="19">
        <v>-266.82510201796634</v>
      </c>
      <c r="G6" s="20">
        <v>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16" customFormat="1" x14ac:dyDescent="0.3">
      <c r="A7" s="18">
        <v>4</v>
      </c>
      <c r="B7" s="18">
        <v>-3946.9212821845513</v>
      </c>
      <c r="C7" s="18">
        <v>-3926.7545430071086</v>
      </c>
      <c r="D7" s="18">
        <v>-3937.103336848289</v>
      </c>
      <c r="E7" s="19">
        <v>-266.82510201796634</v>
      </c>
      <c r="G7" s="20"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6" customFormat="1" x14ac:dyDescent="0.3">
      <c r="A8" s="18">
        <v>5</v>
      </c>
      <c r="B8" s="18">
        <v>-4111.5749336088002</v>
      </c>
      <c r="C8" s="18">
        <v>-4097.9265068153454</v>
      </c>
      <c r="D8" s="18">
        <v>-4104.8691331777609</v>
      </c>
      <c r="E8" s="19">
        <v>-266.82510201796634</v>
      </c>
      <c r="G8" s="20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16" customFormat="1" x14ac:dyDescent="0.3">
      <c r="A9" s="18">
        <v>6</v>
      </c>
      <c r="B9" s="18">
        <v>-4629.7449318309527</v>
      </c>
      <c r="C9" s="18">
        <v>-4678.6561455209394</v>
      </c>
      <c r="D9" s="18">
        <v>-4653.6604057131053</v>
      </c>
      <c r="E9" s="19">
        <v>-266.82510201796634</v>
      </c>
      <c r="G9" s="20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16" customFormat="1" x14ac:dyDescent="0.3">
      <c r="A10" s="18">
        <v>7</v>
      </c>
      <c r="B10" s="18">
        <v>-5044.2833336710319</v>
      </c>
      <c r="C10" s="18">
        <v>-5047.7316328268225</v>
      </c>
      <c r="D10" s="18">
        <v>-5045.9569884553321</v>
      </c>
      <c r="E10" s="19">
        <v>-266.82510201796634</v>
      </c>
      <c r="G10" s="20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s="16" customFormat="1" x14ac:dyDescent="0.3">
      <c r="A11" s="18">
        <v>8</v>
      </c>
      <c r="B11" s="18">
        <v>-5123.9455904389124</v>
      </c>
      <c r="C11" s="18">
        <v>-5088.1586451711773</v>
      </c>
      <c r="D11" s="18">
        <v>-5106.5175351922007</v>
      </c>
      <c r="E11" s="19">
        <v>-266.82510201796634</v>
      </c>
      <c r="G11" s="20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16" customFormat="1" x14ac:dyDescent="0.3">
      <c r="A12" s="18">
        <v>9</v>
      </c>
      <c r="B12" s="18">
        <v>-5184.8860164948919</v>
      </c>
      <c r="C12" s="18">
        <v>-5131.1370379990458</v>
      </c>
      <c r="D12" s="18">
        <v>-5158.7288846042702</v>
      </c>
      <c r="E12" s="19">
        <v>-266.82510201796634</v>
      </c>
      <c r="G12" s="20"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16" customFormat="1" x14ac:dyDescent="0.3">
      <c r="A13" s="18">
        <v>10</v>
      </c>
      <c r="B13" s="18">
        <v>-5091.8095905227556</v>
      </c>
      <c r="C13" s="18">
        <v>-5021.0912482973145</v>
      </c>
      <c r="D13" s="18">
        <v>-5057.4682658490055</v>
      </c>
      <c r="E13" s="19">
        <v>-266.82510201796634</v>
      </c>
      <c r="G13" s="20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6" customFormat="1" x14ac:dyDescent="0.3">
      <c r="A14" s="18">
        <v>11</v>
      </c>
      <c r="B14" s="18">
        <v>-4940.3389140983472</v>
      </c>
      <c r="C14" s="18">
        <v>-4920.5939377682025</v>
      </c>
      <c r="D14" s="18">
        <v>-4930.7470332484963</v>
      </c>
      <c r="E14" s="19">
        <v>-266.82510201796634</v>
      </c>
      <c r="G14" s="20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16" customFormat="1" x14ac:dyDescent="0.3">
      <c r="A15" s="18">
        <v>12</v>
      </c>
      <c r="B15" s="18">
        <v>-4892.2794188975986</v>
      </c>
      <c r="C15" s="18">
        <v>-4843.9237026360288</v>
      </c>
      <c r="D15" s="18">
        <v>-4868.750591321088</v>
      </c>
      <c r="E15" s="19">
        <v>-266.82510201796634</v>
      </c>
      <c r="G15" s="20"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16" customFormat="1" x14ac:dyDescent="0.3">
      <c r="A16" s="18">
        <v>13</v>
      </c>
      <c r="B16" s="18">
        <v>-4952.3323536381049</v>
      </c>
      <c r="C16" s="18">
        <v>-4927.9519874674152</v>
      </c>
      <c r="D16" s="18">
        <v>-4940.4432951479212</v>
      </c>
      <c r="E16" s="19">
        <v>-266.82510201796634</v>
      </c>
      <c r="G16" s="20"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16" customFormat="1" x14ac:dyDescent="0.3">
      <c r="A17" s="18">
        <v>14</v>
      </c>
      <c r="B17" s="18">
        <v>-4960.6602164870628</v>
      </c>
      <c r="C17" s="18">
        <v>-5000.4290472948596</v>
      </c>
      <c r="D17" s="18">
        <v>-4979.9840768950835</v>
      </c>
      <c r="E17" s="19">
        <v>-266.82510201796634</v>
      </c>
      <c r="G17" s="20"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s="16" customFormat="1" x14ac:dyDescent="0.3">
      <c r="A18" s="18">
        <v>15</v>
      </c>
      <c r="B18" s="18">
        <v>-5182.7234077557914</v>
      </c>
      <c r="C18" s="18">
        <v>-5280.6908712873701</v>
      </c>
      <c r="D18" s="18">
        <v>-5230.2545479641167</v>
      </c>
      <c r="E18" s="19">
        <v>-266.82510201796634</v>
      </c>
      <c r="G18" s="20"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6" customFormat="1" x14ac:dyDescent="0.3">
      <c r="A19" s="18">
        <v>16</v>
      </c>
      <c r="B19" s="18">
        <v>-5221.6726385597804</v>
      </c>
      <c r="C19" s="18">
        <v>-5349.1631964378503</v>
      </c>
      <c r="D19" s="18">
        <v>-5284.0228539584905</v>
      </c>
      <c r="E19" s="19">
        <v>-266.82510201796634</v>
      </c>
      <c r="G19" s="20"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6" customFormat="1" x14ac:dyDescent="0.3">
      <c r="A20" s="18">
        <v>17</v>
      </c>
      <c r="B20" s="18">
        <v>-5083.9975393901977</v>
      </c>
      <c r="C20" s="18">
        <v>-5185.8437591553675</v>
      </c>
      <c r="D20" s="18">
        <v>-5133.7797895419981</v>
      </c>
      <c r="E20" s="19">
        <v>-266.82510201796634</v>
      </c>
      <c r="G20" s="20"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16" customFormat="1" x14ac:dyDescent="0.3">
      <c r="A21" s="18">
        <v>18</v>
      </c>
      <c r="B21" s="18">
        <v>-4622.0500995856064</v>
      </c>
      <c r="C21" s="18">
        <v>-4954.2700057995589</v>
      </c>
      <c r="D21" s="18">
        <v>-4783.6643187411564</v>
      </c>
      <c r="E21" s="19">
        <v>-266.82510201796634</v>
      </c>
      <c r="G21" s="20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16" customFormat="1" x14ac:dyDescent="0.3">
      <c r="A22" s="18">
        <v>19</v>
      </c>
      <c r="B22" s="18">
        <v>-3134.2942606937313</v>
      </c>
      <c r="C22" s="18">
        <v>-4048.3253551117132</v>
      </c>
      <c r="D22" s="18">
        <v>-3577.8065722598631</v>
      </c>
      <c r="E22" s="19">
        <v>-266.82510201796634</v>
      </c>
      <c r="G22" s="20"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6" customFormat="1" x14ac:dyDescent="0.3">
      <c r="A23" s="18">
        <v>20</v>
      </c>
      <c r="B23" s="18">
        <v>-1313.5877211919274</v>
      </c>
      <c r="C23" s="18">
        <v>-3346.1490584938642</v>
      </c>
      <c r="D23" s="18">
        <v>-2302.5112073643004</v>
      </c>
      <c r="E23" s="19">
        <v>-266.82510201796634</v>
      </c>
      <c r="G23" s="20"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16" customFormat="1" x14ac:dyDescent="0.3">
      <c r="A24" s="18">
        <v>21</v>
      </c>
      <c r="B24" s="18">
        <v>-459.74954580825715</v>
      </c>
      <c r="C24" s="18">
        <v>-2689.2537015851622</v>
      </c>
      <c r="D24" s="18">
        <v>-1552.7183410275718</v>
      </c>
      <c r="E24" s="19">
        <v>-266.82510201796634</v>
      </c>
      <c r="G24" s="20"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6" customFormat="1" x14ac:dyDescent="0.3">
      <c r="A25" s="18">
        <v>22</v>
      </c>
      <c r="B25" s="18">
        <v>-18.851976863685877</v>
      </c>
      <c r="C25" s="18">
        <v>-2368.3249661847462</v>
      </c>
      <c r="D25" s="18">
        <v>-1169.0627925614817</v>
      </c>
      <c r="E25" s="19">
        <v>-266.82510201796634</v>
      </c>
      <c r="G25" s="20"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6" customFormat="1" x14ac:dyDescent="0.3">
      <c r="A26" s="18">
        <v>23</v>
      </c>
      <c r="B26" s="21">
        <v>293.93362502676587</v>
      </c>
      <c r="C26" s="21">
        <v>-1835.3898549701755</v>
      </c>
      <c r="D26" s="21">
        <v>-746.64580580972734</v>
      </c>
      <c r="E26" s="19">
        <v>-266.82510201796634</v>
      </c>
      <c r="G26" s="20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16" customFormat="1" x14ac:dyDescent="0.3">
      <c r="A27" s="18">
        <v>24</v>
      </c>
      <c r="B27" s="21">
        <v>1287.6494244067512</v>
      </c>
      <c r="C27" s="21">
        <v>-773.71961788096155</v>
      </c>
      <c r="D27" s="21">
        <v>276.609167966629</v>
      </c>
      <c r="E27" s="19">
        <v>-266.82510201796634</v>
      </c>
      <c r="G27" s="20"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16" customFormat="1" x14ac:dyDescent="0.3">
      <c r="A28" s="18">
        <v>25</v>
      </c>
      <c r="B28" s="21">
        <v>2646.2034697165382</v>
      </c>
      <c r="C28" s="21">
        <v>437.90783525720599</v>
      </c>
      <c r="D28" s="21">
        <v>1564.7564683218134</v>
      </c>
      <c r="E28" s="19">
        <v>-266.82510201796634</v>
      </c>
      <c r="G28" s="20"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6" customFormat="1" x14ac:dyDescent="0.3">
      <c r="A29" s="18">
        <v>26</v>
      </c>
      <c r="B29" s="21">
        <v>3169.7625720059568</v>
      </c>
      <c r="C29" s="21">
        <v>1107.9943098477875</v>
      </c>
      <c r="D29" s="21">
        <v>2159.4278763394241</v>
      </c>
      <c r="E29" s="19">
        <v>-266.82510201796634</v>
      </c>
      <c r="G29" s="20"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6" customFormat="1" x14ac:dyDescent="0.3">
      <c r="A30" s="18">
        <v>27</v>
      </c>
      <c r="B30" s="21">
        <v>3894.9547851062807</v>
      </c>
      <c r="C30" s="21">
        <v>1604.0376176298282</v>
      </c>
      <c r="D30" s="21">
        <v>2769.1097236521609</v>
      </c>
      <c r="E30" s="19">
        <v>-266.82510201796634</v>
      </c>
      <c r="G30" s="20"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6" customFormat="1" x14ac:dyDescent="0.3">
      <c r="A31" s="18">
        <v>28</v>
      </c>
      <c r="B31" s="21">
        <v>4412.5919868201554</v>
      </c>
      <c r="C31" s="21">
        <v>1646.7241532257526</v>
      </c>
      <c r="D31" s="21">
        <v>3052.8910271989907</v>
      </c>
      <c r="E31" s="19">
        <v>-266.82510201796634</v>
      </c>
      <c r="G31" s="20"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6" customFormat="1" x14ac:dyDescent="0.3">
      <c r="A32" s="18">
        <v>29</v>
      </c>
      <c r="B32" s="18">
        <v>4845.380606479659</v>
      </c>
      <c r="C32" s="18">
        <v>1746.6955286239886</v>
      </c>
      <c r="D32" s="18">
        <v>3324.3375805926771</v>
      </c>
      <c r="E32" s="19">
        <v>-266.82510201796634</v>
      </c>
      <c r="G32" s="20"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16" customFormat="1" x14ac:dyDescent="0.3">
      <c r="A33" s="18">
        <v>30</v>
      </c>
      <c r="B33" s="18">
        <v>5211.0824595946051</v>
      </c>
      <c r="C33" s="18">
        <v>1926.2420238087288</v>
      </c>
      <c r="D33" s="18">
        <v>3604.9953256087397</v>
      </c>
      <c r="E33" s="19">
        <v>-266.82510201796634</v>
      </c>
      <c r="G33" s="20"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16" customFormat="1" x14ac:dyDescent="0.3">
      <c r="A34" s="18">
        <v>31</v>
      </c>
      <c r="B34" s="18">
        <v>5446.6451840100854</v>
      </c>
      <c r="C34" s="18">
        <v>1857.6936340457064</v>
      </c>
      <c r="D34" s="18">
        <v>3694.0797414634289</v>
      </c>
      <c r="E34" s="19">
        <v>-266.82510201796634</v>
      </c>
      <c r="G34" s="20"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6" customFormat="1" x14ac:dyDescent="0.3">
      <c r="A35" s="18">
        <v>32</v>
      </c>
      <c r="B35" s="18">
        <v>5625.4891217355334</v>
      </c>
      <c r="C35" s="18">
        <v>1872.8484844804034</v>
      </c>
      <c r="D35" s="18">
        <v>3795.0235013984156</v>
      </c>
      <c r="E35" s="19">
        <v>-266.82510201796634</v>
      </c>
      <c r="G35" s="20"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6" customFormat="1" x14ac:dyDescent="0.3">
      <c r="A36" s="18">
        <v>33</v>
      </c>
      <c r="B36" s="18">
        <v>5895.7176684394854</v>
      </c>
      <c r="C36" s="18">
        <v>1936.2698648586083</v>
      </c>
      <c r="D36" s="18">
        <v>3975.5818378867598</v>
      </c>
      <c r="E36" s="19">
        <v>-266.82510201796634</v>
      </c>
      <c r="G36" s="20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6" customFormat="1" x14ac:dyDescent="0.3">
      <c r="A37" s="18">
        <v>34</v>
      </c>
      <c r="B37" s="18">
        <v>6353.8932149645643</v>
      </c>
      <c r="C37" s="18">
        <v>2187.7295505936281</v>
      </c>
      <c r="D37" s="18">
        <v>4331.445404366721</v>
      </c>
      <c r="E37" s="19">
        <v>-266.82510201796634</v>
      </c>
      <c r="G37" s="20"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6" customFormat="1" x14ac:dyDescent="0.3">
      <c r="A38" s="18">
        <v>35</v>
      </c>
      <c r="B38" s="18">
        <v>6499.9330588795638</v>
      </c>
      <c r="C38" s="18">
        <v>2374.3229085723237</v>
      </c>
      <c r="D38" s="18">
        <v>4496.4082494186241</v>
      </c>
      <c r="E38" s="19">
        <v>-266.82510201796634</v>
      </c>
      <c r="G38" s="20"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6" customFormat="1" x14ac:dyDescent="0.3">
      <c r="A39" s="18">
        <v>36</v>
      </c>
      <c r="B39" s="18">
        <v>6588.3114153624829</v>
      </c>
      <c r="C39" s="18">
        <v>2710.2855271498802</v>
      </c>
      <c r="D39" s="18">
        <v>4705.4080204448683</v>
      </c>
      <c r="E39" s="19">
        <v>-266.82510201796634</v>
      </c>
      <c r="G39" s="20"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6" customFormat="1" x14ac:dyDescent="0.3">
      <c r="A40" s="18">
        <v>37</v>
      </c>
      <c r="B40" s="18">
        <v>6791.5217395297759</v>
      </c>
      <c r="C40" s="18">
        <v>2911.7934065861618</v>
      </c>
      <c r="D40" s="18">
        <v>4901.3454031310075</v>
      </c>
      <c r="E40" s="19">
        <v>-266.82510201796634</v>
      </c>
      <c r="G40" s="20">
        <v>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6" customFormat="1" x14ac:dyDescent="0.3">
      <c r="A41" s="18">
        <v>38</v>
      </c>
      <c r="B41" s="18">
        <v>6860.1621867626227</v>
      </c>
      <c r="C41" s="18">
        <v>3181.8234047940459</v>
      </c>
      <c r="D41" s="18">
        <v>5074.1078269773398</v>
      </c>
      <c r="E41" s="19">
        <v>-266.82510201796634</v>
      </c>
      <c r="G41" s="20"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6" customFormat="1" x14ac:dyDescent="0.3">
      <c r="A42" s="18">
        <v>39</v>
      </c>
      <c r="B42" s="18">
        <v>6782.7985120619114</v>
      </c>
      <c r="C42" s="18">
        <v>3400.0214556005621</v>
      </c>
      <c r="D42" s="18">
        <v>5145.1666524376988</v>
      </c>
      <c r="E42" s="19">
        <v>-266.82510201796634</v>
      </c>
      <c r="G42" s="20"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6" customFormat="1" x14ac:dyDescent="0.3">
      <c r="A43" s="18">
        <v>40</v>
      </c>
      <c r="B43" s="18">
        <v>6750.2557438166141</v>
      </c>
      <c r="C43" s="18">
        <v>3821.3345754149568</v>
      </c>
      <c r="D43" s="18">
        <v>5325.0638445822906</v>
      </c>
      <c r="E43" s="19">
        <v>-266.82510201796634</v>
      </c>
      <c r="G43" s="20">
        <v>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6" customFormat="1" x14ac:dyDescent="0.3">
      <c r="A44" s="18">
        <v>41</v>
      </c>
      <c r="B44" s="18">
        <v>6764.2466527829356</v>
      </c>
      <c r="C44" s="18">
        <v>4104.0352501407888</v>
      </c>
      <c r="D44" s="18">
        <v>5465.6119919703706</v>
      </c>
      <c r="E44" s="19">
        <v>-266.82510201796634</v>
      </c>
      <c r="G44" s="20"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6" customFormat="1" x14ac:dyDescent="0.3">
      <c r="A45" s="18">
        <v>42</v>
      </c>
      <c r="B45" s="21">
        <v>6633.4834691752367</v>
      </c>
      <c r="C45" s="21">
        <v>4347.0631590573448</v>
      </c>
      <c r="D45" s="21">
        <v>5514.2881572882361</v>
      </c>
      <c r="E45" s="19">
        <v>-266.82510201796634</v>
      </c>
      <c r="G45" s="20"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6" customFormat="1" x14ac:dyDescent="0.3">
      <c r="A46" s="18">
        <v>43</v>
      </c>
      <c r="B46" s="21">
        <v>6545.7224179321729</v>
      </c>
      <c r="C46" s="21">
        <v>4270.9815813616215</v>
      </c>
      <c r="D46" s="21">
        <v>5425.6223623864762</v>
      </c>
      <c r="E46" s="19">
        <v>-266.82510201796634</v>
      </c>
      <c r="G46" s="20"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6" customFormat="1" x14ac:dyDescent="0.3">
      <c r="A47" s="18">
        <v>44</v>
      </c>
      <c r="B47" s="21">
        <v>6555.4359237904828</v>
      </c>
      <c r="C47" s="21">
        <v>4223.5082500205926</v>
      </c>
      <c r="D47" s="21">
        <v>5406.461467322205</v>
      </c>
      <c r="E47" s="19">
        <v>-266.82510201796634</v>
      </c>
      <c r="G47" s="20"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6" customFormat="1" x14ac:dyDescent="0.3">
      <c r="A48" s="18">
        <v>45</v>
      </c>
      <c r="B48" s="21">
        <v>6184.2414240059388</v>
      </c>
      <c r="C48" s="21">
        <v>4230.605851548632</v>
      </c>
      <c r="D48" s="21">
        <v>5220.9473850094182</v>
      </c>
      <c r="E48" s="19">
        <v>-266.82510201796634</v>
      </c>
      <c r="G48" s="20"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6" customFormat="1" x14ac:dyDescent="0.3">
      <c r="A49" s="18">
        <v>46</v>
      </c>
      <c r="B49" s="21">
        <v>6149.7806597332419</v>
      </c>
      <c r="C49" s="21">
        <v>3834.962371277541</v>
      </c>
      <c r="D49" s="21">
        <v>5006.2030200603767</v>
      </c>
      <c r="E49" s="19">
        <v>-266.82510201796634</v>
      </c>
      <c r="G49" s="20"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6" customFormat="1" x14ac:dyDescent="0.3">
      <c r="A50" s="18">
        <v>47</v>
      </c>
      <c r="B50" s="21">
        <v>5818.7472167113028</v>
      </c>
      <c r="C50" s="21">
        <v>3757.7707791559242</v>
      </c>
      <c r="D50" s="21">
        <v>4795.6875363539784</v>
      </c>
      <c r="E50" s="19">
        <v>-266.82510201796634</v>
      </c>
      <c r="G50" s="20"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6" customFormat="1" x14ac:dyDescent="0.3">
      <c r="A51" s="18">
        <v>48</v>
      </c>
      <c r="B51" s="21">
        <v>5549.1197110993344</v>
      </c>
      <c r="C51" s="21">
        <v>3814.2675338100926</v>
      </c>
      <c r="D51" s="21">
        <v>4685.6292945385612</v>
      </c>
      <c r="E51" s="19">
        <v>-266.82510201796634</v>
      </c>
      <c r="G51" s="20"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6" customFormat="1" x14ac:dyDescent="0.3">
      <c r="A52" s="18">
        <v>49</v>
      </c>
      <c r="B52" s="21">
        <v>5651.4189211363491</v>
      </c>
      <c r="C52" s="21">
        <v>3446.084606878966</v>
      </c>
      <c r="D52" s="21">
        <v>4548.9383684180566</v>
      </c>
      <c r="E52" s="19">
        <v>-266.82510201796634</v>
      </c>
      <c r="G52" s="20"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6" customFormat="1" x14ac:dyDescent="0.3">
      <c r="A53" s="18">
        <v>50</v>
      </c>
      <c r="B53" s="21">
        <v>5408.7331233595814</v>
      </c>
      <c r="C53" s="21">
        <v>3463.9789043182736</v>
      </c>
      <c r="D53" s="21">
        <v>4431.3580007907376</v>
      </c>
      <c r="E53" s="19">
        <v>-266.82510201796634</v>
      </c>
      <c r="G53" s="20">
        <v>0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6" customFormat="1" x14ac:dyDescent="0.3">
      <c r="A54" s="18">
        <v>51</v>
      </c>
      <c r="B54" s="21">
        <v>5164.9780898312165</v>
      </c>
      <c r="C54" s="21">
        <v>3336.801580083782</v>
      </c>
      <c r="D54" s="21">
        <v>4246.0286432628873</v>
      </c>
      <c r="E54" s="19">
        <v>-266.82510201796634</v>
      </c>
      <c r="G54" s="20"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6" customFormat="1" x14ac:dyDescent="0.3">
      <c r="A55" s="18">
        <v>52</v>
      </c>
      <c r="B55" s="21">
        <v>4950.9791117920713</v>
      </c>
      <c r="C55" s="21">
        <v>3196.9924149481685</v>
      </c>
      <c r="D55" s="21">
        <v>4069.2038031997863</v>
      </c>
      <c r="E55" s="19">
        <v>-266.82510201796634</v>
      </c>
      <c r="G55" s="20">
        <v>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6" customFormat="1" x14ac:dyDescent="0.3">
      <c r="A56" s="18">
        <v>53</v>
      </c>
      <c r="B56" s="21">
        <v>4428.5854860353875</v>
      </c>
      <c r="C56" s="21">
        <v>2857.6376861866211</v>
      </c>
      <c r="D56" s="21">
        <v>3636.6452858636239</v>
      </c>
      <c r="E56" s="19">
        <v>-266.82510201796634</v>
      </c>
      <c r="G56" s="20">
        <v>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6" customFormat="1" x14ac:dyDescent="0.3">
      <c r="A57" s="18">
        <v>54</v>
      </c>
      <c r="B57" s="21">
        <v>4062.8141539518001</v>
      </c>
      <c r="C57" s="21">
        <v>2495.6689718717844</v>
      </c>
      <c r="D57" s="21">
        <v>3266.7784119667526</v>
      </c>
      <c r="E57" s="19">
        <v>-266.82510201796634</v>
      </c>
      <c r="G57" s="20">
        <v>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6" customFormat="1" x14ac:dyDescent="0.3">
      <c r="A58" s="18">
        <v>55</v>
      </c>
      <c r="B58" s="21">
        <v>3768.6000393164704</v>
      </c>
      <c r="C58" s="21">
        <v>2278.6527150368988</v>
      </c>
      <c r="D58" s="21">
        <v>3009.4444387313461</v>
      </c>
      <c r="E58" s="19">
        <v>-266.82510201796634</v>
      </c>
      <c r="G58" s="20">
        <v>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16" customFormat="1" x14ac:dyDescent="0.3">
      <c r="A59" s="18">
        <v>56</v>
      </c>
      <c r="B59" s="21">
        <v>3563.1605104775531</v>
      </c>
      <c r="C59" s="21">
        <v>2301.1477398223283</v>
      </c>
      <c r="D59" s="21">
        <v>2920.508051062749</v>
      </c>
      <c r="E59" s="19">
        <v>-266.82510201796634</v>
      </c>
      <c r="G59" s="20">
        <v>0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s="16" customFormat="1" x14ac:dyDescent="0.3">
      <c r="A60" s="18">
        <v>57</v>
      </c>
      <c r="B60" s="21">
        <v>3208.6283849951333</v>
      </c>
      <c r="C60" s="21">
        <v>1949.7278764411872</v>
      </c>
      <c r="D60" s="21">
        <v>2563.6842625597556</v>
      </c>
      <c r="E60" s="19">
        <v>-266.82510201796634</v>
      </c>
      <c r="G60" s="20">
        <v>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6" customFormat="1" x14ac:dyDescent="0.3">
      <c r="A61" s="18">
        <v>58</v>
      </c>
      <c r="B61" s="21">
        <v>2978.5813861563624</v>
      </c>
      <c r="C61" s="21">
        <v>1502.0897852409839</v>
      </c>
      <c r="D61" s="21">
        <v>2216.3943991035071</v>
      </c>
      <c r="E61" s="19">
        <v>-266.82510201796634</v>
      </c>
      <c r="G61" s="20">
        <v>0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6" customFormat="1" x14ac:dyDescent="0.3">
      <c r="A62" s="18">
        <v>59</v>
      </c>
      <c r="B62" s="21">
        <v>2530.1997434303248</v>
      </c>
      <c r="C62" s="21">
        <v>712.24397391653406</v>
      </c>
      <c r="D62" s="21">
        <v>1581.8612090282995</v>
      </c>
      <c r="E62" s="19">
        <v>-266.82510201796634</v>
      </c>
      <c r="G62" s="20">
        <v>0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6" customFormat="1" x14ac:dyDescent="0.3">
      <c r="A63" s="18">
        <v>60</v>
      </c>
      <c r="B63" s="21">
        <v>1244.0957648386229</v>
      </c>
      <c r="C63" s="21">
        <v>-1578.7675483566779</v>
      </c>
      <c r="D63" s="21">
        <v>-243.49068814328382</v>
      </c>
      <c r="E63" s="19">
        <v>-266.82510201796634</v>
      </c>
      <c r="G63" s="20">
        <v>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6" customFormat="1" x14ac:dyDescent="0.3">
      <c r="A64" s="18">
        <v>61</v>
      </c>
      <c r="B64" s="18">
        <v>-364.16674921783783</v>
      </c>
      <c r="C64" s="18">
        <v>-3642.8825105657452</v>
      </c>
      <c r="D64" s="18">
        <v>-2096.6523387458305</v>
      </c>
      <c r="E64" s="19">
        <v>-266.82510201796634</v>
      </c>
      <c r="G64" s="20">
        <v>0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16" customFormat="1" x14ac:dyDescent="0.3">
      <c r="A65" s="18">
        <v>62</v>
      </c>
      <c r="B65" s="18">
        <v>-3865.0729917510535</v>
      </c>
      <c r="C65" s="18">
        <v>-4610.0561150750909</v>
      </c>
      <c r="D65" s="18">
        <v>-4260.4682533079722</v>
      </c>
      <c r="E65" s="19">
        <v>-266.82510201796634</v>
      </c>
      <c r="G65" s="20">
        <v>0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s="16" customFormat="1" x14ac:dyDescent="0.3">
      <c r="A66" s="18">
        <v>63</v>
      </c>
      <c r="B66" s="18">
        <v>-5405.3701445172337</v>
      </c>
      <c r="C66" s="18">
        <v>-5032.5097058576384</v>
      </c>
      <c r="D66" s="18">
        <v>-5205.7311236658961</v>
      </c>
      <c r="E66" s="19">
        <v>-266.82510201796634</v>
      </c>
      <c r="G66" s="20">
        <v>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6" customFormat="1" x14ac:dyDescent="0.3">
      <c r="A67" s="18">
        <v>64</v>
      </c>
      <c r="B67" s="18">
        <v>-6061.9069730643905</v>
      </c>
      <c r="C67" s="18">
        <v>-5239.7407571357598</v>
      </c>
      <c r="D67" s="18">
        <v>-5616.6194689282502</v>
      </c>
      <c r="E67" s="19">
        <v>-266.82510201796634</v>
      </c>
      <c r="G67" s="20">
        <v>0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6" customFormat="1" x14ac:dyDescent="0.3">
      <c r="A68" s="18">
        <v>65</v>
      </c>
      <c r="B68" s="18">
        <v>-6582.122643271101</v>
      </c>
      <c r="C68" s="18">
        <v>-5476.7756092957052</v>
      </c>
      <c r="D68" s="18">
        <v>-5977.8948118512671</v>
      </c>
      <c r="E68" s="19">
        <v>-266.82510201796634</v>
      </c>
      <c r="G68" s="20">
        <v>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6" customFormat="1" x14ac:dyDescent="0.3">
      <c r="A69" s="18">
        <v>66</v>
      </c>
      <c r="B69" s="18">
        <v>-6800.0601476964075</v>
      </c>
      <c r="C69" s="18">
        <v>-5646.9998974792998</v>
      </c>
      <c r="D69" s="18">
        <v>-6163.8334080271798</v>
      </c>
      <c r="E69" s="19">
        <v>-266.82510201796634</v>
      </c>
      <c r="G69" s="20">
        <v>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6" customFormat="1" x14ac:dyDescent="0.3">
      <c r="A70" s="18">
        <v>67</v>
      </c>
      <c r="B70" s="18">
        <v>-6814.6329411125516</v>
      </c>
      <c r="C70" s="18">
        <v>-5863.6194871292928</v>
      </c>
      <c r="D70" s="18">
        <v>-6285.0536486383417</v>
      </c>
      <c r="E70" s="19">
        <v>-266.82510201796634</v>
      </c>
      <c r="G70" s="20">
        <v>0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16" customFormat="1" x14ac:dyDescent="0.3">
      <c r="A71" s="18">
        <v>68</v>
      </c>
      <c r="B71" s="18">
        <v>-6967.5134703969961</v>
      </c>
      <c r="C71" s="18">
        <v>-6161.2370005474077</v>
      </c>
      <c r="D71" s="18">
        <v>-6513.1118882089704</v>
      </c>
      <c r="E71" s="19">
        <v>-266.82510201796634</v>
      </c>
      <c r="G71" s="20">
        <v>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s="16" customFormat="1" x14ac:dyDescent="0.3">
      <c r="A72" s="18">
        <v>69</v>
      </c>
      <c r="B72" s="18">
        <v>-7219.2004186140803</v>
      </c>
      <c r="C72" s="18">
        <v>-6383.4918007656979</v>
      </c>
      <c r="D72" s="18">
        <v>-6740.5498793697925</v>
      </c>
      <c r="E72" s="19">
        <v>-266.82510201796634</v>
      </c>
      <c r="G72" s="20">
        <v>0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6" customFormat="1" x14ac:dyDescent="0.3">
      <c r="A73" s="18">
        <v>70</v>
      </c>
      <c r="B73" s="18">
        <v>-7350.2355043478447</v>
      </c>
      <c r="C73" s="18">
        <v>-6635.3942264178522</v>
      </c>
      <c r="D73" s="18">
        <v>-6933.5506271133727</v>
      </c>
      <c r="E73" s="19">
        <v>-266.82510201796634</v>
      </c>
      <c r="G73" s="20">
        <v>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6" customFormat="1" x14ac:dyDescent="0.3">
      <c r="A74" s="18">
        <v>71</v>
      </c>
      <c r="B74" s="18">
        <v>-7406.7360363639573</v>
      </c>
      <c r="C74" s="18">
        <v>-6707.4505377570449</v>
      </c>
      <c r="D74" s="18">
        <v>-6992.2730814476918</v>
      </c>
      <c r="E74" s="19">
        <v>-266.82510201796634</v>
      </c>
      <c r="G74" s="20">
        <v>0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6" customFormat="1" x14ac:dyDescent="0.3">
      <c r="A75" s="18">
        <v>72</v>
      </c>
      <c r="B75" s="18">
        <v>-7807.1685138402763</v>
      </c>
      <c r="C75" s="18">
        <v>-7205.5269768228536</v>
      </c>
      <c r="D75" s="18">
        <v>-7446.738818307992</v>
      </c>
      <c r="E75" s="19">
        <v>-266.82510201796634</v>
      </c>
      <c r="G75" s="20">
        <v>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6" customFormat="1" x14ac:dyDescent="0.3">
      <c r="A76" s="18">
        <v>73</v>
      </c>
      <c r="B76" s="18">
        <v>-7829.2186983148349</v>
      </c>
      <c r="C76" s="18">
        <v>-7299.1865006625812</v>
      </c>
      <c r="D76" s="18">
        <v>-7508.3005566352531</v>
      </c>
      <c r="E76" s="19">
        <v>-266.82510201796634</v>
      </c>
      <c r="G76" s="20">
        <v>0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16" customFormat="1" x14ac:dyDescent="0.3">
      <c r="A77" s="18">
        <v>74</v>
      </c>
      <c r="B77" s="18">
        <v>-8093.4758932218137</v>
      </c>
      <c r="C77" s="18">
        <v>-7520.8168275971502</v>
      </c>
      <c r="D77" s="18">
        <v>-7742.6090936723667</v>
      </c>
      <c r="E77" s="19">
        <v>-266.82510201796634</v>
      </c>
      <c r="G77" s="20">
        <v>0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s="16" customFormat="1" x14ac:dyDescent="0.3">
      <c r="A78" s="18">
        <v>75</v>
      </c>
      <c r="B78" s="18">
        <v>-8263.718995015166</v>
      </c>
      <c r="C78" s="18">
        <v>-7701.6516886822401</v>
      </c>
      <c r="D78" s="18">
        <v>-7915.9328153265678</v>
      </c>
      <c r="E78" s="19">
        <v>-266.82510201796634</v>
      </c>
      <c r="G78" s="20">
        <v>0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6" customFormat="1" x14ac:dyDescent="0.3">
      <c r="A79" s="18">
        <v>76</v>
      </c>
      <c r="B79" s="18">
        <v>-8489.0347856511726</v>
      </c>
      <c r="C79" s="18">
        <v>-8018.6431068679067</v>
      </c>
      <c r="D79" s="18">
        <v>-8192.5468927606653</v>
      </c>
      <c r="E79" s="19">
        <v>-266.82510201796634</v>
      </c>
      <c r="G79" s="20">
        <v>0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6" customFormat="1" x14ac:dyDescent="0.3">
      <c r="A80" s="18">
        <v>77</v>
      </c>
      <c r="B80" s="18">
        <v>-8556.6870708316237</v>
      </c>
      <c r="C80" s="18">
        <v>-8165.3151568871572</v>
      </c>
      <c r="D80" s="18">
        <v>-8305.5495070338729</v>
      </c>
      <c r="E80" s="19">
        <v>-266.82510201796634</v>
      </c>
      <c r="G80" s="20"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6" customFormat="1" x14ac:dyDescent="0.3">
      <c r="A81" s="18">
        <v>78</v>
      </c>
      <c r="B81" s="18">
        <v>-8541.9208959216539</v>
      </c>
      <c r="C81" s="18">
        <v>-8332.4475614966432</v>
      </c>
      <c r="D81" s="18">
        <v>-8405.8403008095047</v>
      </c>
      <c r="E81" s="19">
        <v>-266.82510201796634</v>
      </c>
      <c r="G81" s="20">
        <v>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6" customFormat="1" x14ac:dyDescent="0.3">
      <c r="A82" s="18">
        <v>79</v>
      </c>
      <c r="B82" s="18">
        <v>-8541.6833338550787</v>
      </c>
      <c r="C82" s="18">
        <v>-8394.4241766515006</v>
      </c>
      <c r="D82" s="18">
        <v>-8445.0471630969041</v>
      </c>
      <c r="E82" s="19">
        <v>-266.82510201796634</v>
      </c>
      <c r="G82" s="20">
        <v>0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16" customFormat="1" x14ac:dyDescent="0.3">
      <c r="A83" s="18">
        <v>80</v>
      </c>
      <c r="B83" s="18">
        <v>-8574.8505784284589</v>
      </c>
      <c r="C83" s="18">
        <v>-8404.8295513873418</v>
      </c>
      <c r="D83" s="18">
        <v>-8461.9160109710501</v>
      </c>
      <c r="E83" s="19">
        <v>-266.82510201796634</v>
      </c>
      <c r="G83" s="20">
        <v>0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s="16" customFormat="1" x14ac:dyDescent="0.3">
      <c r="A84" s="18">
        <v>81</v>
      </c>
      <c r="B84" s="18">
        <v>-8770.661727547822</v>
      </c>
      <c r="C84" s="18">
        <v>-8611.8668470294178</v>
      </c>
      <c r="D84" s="18">
        <v>-8664.4574210622541</v>
      </c>
      <c r="E84" s="19">
        <v>-266.82510201796634</v>
      </c>
      <c r="G84" s="20">
        <v>0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6" customFormat="1" x14ac:dyDescent="0.3">
      <c r="A85" s="18">
        <v>82</v>
      </c>
      <c r="B85" s="18">
        <v>-8861.0304418307387</v>
      </c>
      <c r="C85" s="18">
        <v>-8647.2027135140961</v>
      </c>
      <c r="D85" s="18">
        <v>-8716.8157611216011</v>
      </c>
      <c r="E85" s="19">
        <v>-266.82510201796634</v>
      </c>
      <c r="G85" s="20">
        <v>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6" customFormat="1" x14ac:dyDescent="0.3">
      <c r="A86" s="18">
        <v>83</v>
      </c>
      <c r="B86" s="18">
        <v>-8931.9557584326376</v>
      </c>
      <c r="C86" s="18">
        <v>-8675.3814810538843</v>
      </c>
      <c r="D86" s="18">
        <v>-8756.4282174409364</v>
      </c>
      <c r="E86" s="19">
        <v>-266.82510201796634</v>
      </c>
      <c r="G86" s="20">
        <v>0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16" customFormat="1" x14ac:dyDescent="0.3">
      <c r="A87" s="18">
        <v>84</v>
      </c>
      <c r="B87" s="18">
        <v>-9147.7223043595004</v>
      </c>
      <c r="C87" s="18">
        <v>-9032.6508403673324</v>
      </c>
      <c r="D87" s="18">
        <v>-9067.940434416294</v>
      </c>
      <c r="E87" s="19">
        <v>-266.82510201796634</v>
      </c>
      <c r="G87" s="20">
        <v>0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16" customFormat="1" x14ac:dyDescent="0.3">
      <c r="A88" s="18">
        <v>85</v>
      </c>
      <c r="B88" s="18">
        <v>-9227.2251199186267</v>
      </c>
      <c r="C88" s="18">
        <v>-9148.4943295083649</v>
      </c>
      <c r="D88" s="18">
        <v>-9172.1151675484853</v>
      </c>
      <c r="E88" s="19">
        <v>-266.82510201796634</v>
      </c>
      <c r="G88" s="20">
        <v>0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16" customFormat="1" x14ac:dyDescent="0.3">
      <c r="A89" s="18">
        <v>86</v>
      </c>
      <c r="B89" s="18">
        <v>-9243.2745731853538</v>
      </c>
      <c r="C89" s="18">
        <v>-9329.7691531471701</v>
      </c>
      <c r="D89" s="18">
        <v>-9304.2195019473638</v>
      </c>
      <c r="E89" s="19">
        <v>-266.82510201796634</v>
      </c>
      <c r="G89" s="20">
        <v>0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s="16" customFormat="1" x14ac:dyDescent="0.3">
      <c r="A90" s="18">
        <v>87</v>
      </c>
      <c r="B90" s="18">
        <v>-9445.9324524948279</v>
      </c>
      <c r="C90" s="18">
        <v>-9478.66535931404</v>
      </c>
      <c r="D90" s="18">
        <v>-9469.2265134141962</v>
      </c>
      <c r="E90" s="19">
        <v>-266.82510201796634</v>
      </c>
      <c r="G90" s="20">
        <v>0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6" customFormat="1" x14ac:dyDescent="0.3">
      <c r="A91" s="18">
        <v>88</v>
      </c>
      <c r="B91" s="18">
        <v>-9477.4787642455358</v>
      </c>
      <c r="C91" s="18">
        <v>-9663.2510573118761</v>
      </c>
      <c r="D91" s="18">
        <v>-9611.4079310875022</v>
      </c>
      <c r="E91" s="19">
        <v>-266.82510201796634</v>
      </c>
      <c r="G91" s="20">
        <v>0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6" customFormat="1" x14ac:dyDescent="0.3">
      <c r="A92" s="18">
        <v>89</v>
      </c>
      <c r="B92" s="18">
        <v>-9435.1864120431183</v>
      </c>
      <c r="C92" s="18">
        <v>-9815.5688879736008</v>
      </c>
      <c r="D92" s="18">
        <v>-9711.6577871919144</v>
      </c>
      <c r="E92" s="19">
        <v>-266.82510201796634</v>
      </c>
      <c r="G92" s="20">
        <v>0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16" customFormat="1" x14ac:dyDescent="0.3">
      <c r="A93" s="18">
        <v>90</v>
      </c>
      <c r="B93" s="18">
        <v>-9550.8400606139367</v>
      </c>
      <c r="C93" s="18">
        <v>-9958.9829546230085</v>
      </c>
      <c r="D93" s="18">
        <v>-9851.0795312142745</v>
      </c>
      <c r="E93" s="19">
        <v>-266.82510201796634</v>
      </c>
      <c r="G93" s="20"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16" customFormat="1" x14ac:dyDescent="0.3">
      <c r="A94" s="18">
        <v>91</v>
      </c>
      <c r="B94" s="18">
        <v>-9593.051523805967</v>
      </c>
      <c r="C94" s="18">
        <v>-9899.6375887236918</v>
      </c>
      <c r="D94" s="18">
        <v>-9818.6029324933024</v>
      </c>
      <c r="E94" s="19">
        <v>-266.82510201796634</v>
      </c>
      <c r="G94" s="20">
        <v>0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16" customFormat="1" x14ac:dyDescent="0.3">
      <c r="A95" s="18">
        <v>92</v>
      </c>
      <c r="B95" s="18">
        <v>-9722.2980919576858</v>
      </c>
      <c r="C95" s="18">
        <v>-9835.6844329522319</v>
      </c>
      <c r="D95" s="18">
        <v>-9805.2080305741438</v>
      </c>
      <c r="E95" s="19">
        <v>-266.82510201796634</v>
      </c>
      <c r="G95" s="20">
        <v>0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16" customFormat="1" x14ac:dyDescent="0.3">
      <c r="A96" s="18">
        <v>93</v>
      </c>
      <c r="B96" s="18">
        <v>-9016.4890255751543</v>
      </c>
      <c r="C96" s="18">
        <v>-9740.1080892176342</v>
      </c>
      <c r="D96" s="18">
        <v>-9536.5290948830807</v>
      </c>
      <c r="E96" s="19">
        <v>-266.82510201796634</v>
      </c>
      <c r="G96" s="20">
        <v>0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140" s="16" customFormat="1" x14ac:dyDescent="0.3">
      <c r="A97" s="18">
        <v>94</v>
      </c>
      <c r="B97" s="21">
        <v>-9138.2120933583392</v>
      </c>
      <c r="C97" s="21">
        <v>-9503.5083635858755</v>
      </c>
      <c r="D97" s="21">
        <v>-9398.947005117443</v>
      </c>
      <c r="E97" s="19">
        <v>-266.82510201796634</v>
      </c>
      <c r="G97" s="20">
        <v>0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140" s="16" customFormat="1" x14ac:dyDescent="0.3">
      <c r="A98" s="18">
        <v>95</v>
      </c>
      <c r="B98" s="18">
        <v>-8879.6141514620158</v>
      </c>
      <c r="C98" s="18">
        <v>-9621.6966410911991</v>
      </c>
      <c r="D98" s="18">
        <v>-9410.5240980620019</v>
      </c>
      <c r="E98" s="19">
        <v>-266.82510201796634</v>
      </c>
      <c r="G98" s="20">
        <v>0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140" s="16" customFormat="1" x14ac:dyDescent="0.3">
      <c r="A99" s="18">
        <v>96</v>
      </c>
      <c r="B99" s="18">
        <v>-8469.1235850988433</v>
      </c>
      <c r="C99" s="18">
        <v>-9374.5856234674193</v>
      </c>
      <c r="D99" s="18">
        <v>-9087.6696631399918</v>
      </c>
      <c r="E99" s="19">
        <v>-266.82510201796634</v>
      </c>
      <c r="G99" s="20">
        <v>0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140" s="16" customFormat="1" x14ac:dyDescent="0.3">
      <c r="A100" s="18">
        <v>97</v>
      </c>
      <c r="B100" s="18">
        <v>-9245.2691401802931</v>
      </c>
      <c r="C100" s="18">
        <v>-10186.833222484</v>
      </c>
      <c r="D100" s="18">
        <v>-9868.6120546522852</v>
      </c>
      <c r="E100" s="19">
        <v>-266.82510201796634</v>
      </c>
      <c r="G100" s="20">
        <v>0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140" s="16" customFormat="1" x14ac:dyDescent="0.3">
      <c r="A101" s="18">
        <v>98</v>
      </c>
      <c r="B101" s="18">
        <v>-5167.3793653629036</v>
      </c>
      <c r="C101" s="18">
        <v>-8696.7563484607563</v>
      </c>
      <c r="D101" s="18">
        <v>-7411.0023928253249</v>
      </c>
      <c r="E101" s="19">
        <v>-266.82510201796634</v>
      </c>
      <c r="G101" s="20">
        <v>0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140" s="16" customFormat="1" x14ac:dyDescent="0.3">
      <c r="A102" s="18">
        <v>99</v>
      </c>
      <c r="B102" s="18">
        <v>-5556.1349788801672</v>
      </c>
      <c r="C102" s="18">
        <v>-8717.9318152892411</v>
      </c>
      <c r="D102" s="18">
        <v>-7438.6554675619054</v>
      </c>
      <c r="E102" s="19">
        <v>-266.82510201796634</v>
      </c>
      <c r="G102" s="20">
        <v>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140" s="16" customFormat="1" x14ac:dyDescent="0.3">
      <c r="A103" s="27">
        <v>100</v>
      </c>
      <c r="B103" s="27">
        <v>-7786.1371483154153</v>
      </c>
      <c r="C103" s="27">
        <v>-13407.531076657795</v>
      </c>
      <c r="D103" s="27">
        <v>-10926.718622932807</v>
      </c>
      <c r="E103" s="28">
        <v>-266.82510201796634</v>
      </c>
      <c r="G103" s="20">
        <v>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140" ht="14.4" x14ac:dyDescent="0.3">
      <c r="A104" s="18"/>
      <c r="B104" s="23"/>
      <c r="C104" s="23"/>
      <c r="D104" s="23"/>
      <c r="E104" s="29" t="s">
        <v>144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</row>
    <row r="105" spans="1:140" x14ac:dyDescent="0.25">
      <c r="A105" s="80" t="s">
        <v>163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</row>
    <row r="106" spans="1:140" x14ac:dyDescent="0.2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</row>
    <row r="107" spans="1:140" x14ac:dyDescent="0.2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</row>
    <row r="108" spans="1:140" x14ac:dyDescent="0.2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</row>
    <row r="109" spans="1:140" x14ac:dyDescent="0.2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</row>
    <row r="110" spans="1:140" x14ac:dyDescent="0.2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</row>
    <row r="111" spans="1:140" x14ac:dyDescent="0.2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</row>
    <row r="112" spans="1:140" x14ac:dyDescent="0.2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</row>
    <row r="113" spans="2:140" x14ac:dyDescent="0.2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</row>
    <row r="114" spans="2:140" x14ac:dyDescent="0.2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</row>
    <row r="115" spans="2:140" x14ac:dyDescent="0.2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</row>
    <row r="116" spans="2:140" x14ac:dyDescent="0.2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</row>
    <row r="117" spans="2:140" x14ac:dyDescent="0.2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</row>
    <row r="118" spans="2:140" x14ac:dyDescent="0.2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</row>
    <row r="119" spans="2:140" x14ac:dyDescent="0.2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</row>
    <row r="120" spans="2:140" x14ac:dyDescent="0.2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</row>
    <row r="121" spans="2:140" x14ac:dyDescent="0.2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</row>
    <row r="122" spans="2:140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</row>
    <row r="123" spans="2:140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</row>
    <row r="124" spans="2:140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</row>
    <row r="125" spans="2:140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</row>
    <row r="126" spans="2:140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</row>
    <row r="127" spans="2:140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5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</row>
    <row r="128" spans="2:140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5"/>
      <c r="O128" s="25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</row>
    <row r="129" spans="2:140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5"/>
      <c r="O129" s="25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</row>
    <row r="130" spans="2:140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</row>
    <row r="131" spans="2:140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</row>
    <row r="132" spans="2:140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</row>
    <row r="133" spans="2:140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</row>
    <row r="134" spans="2:140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</row>
    <row r="135" spans="2:140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</row>
    <row r="136" spans="2:140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</row>
    <row r="137" spans="2:140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</row>
    <row r="138" spans="2:140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</row>
    <row r="139" spans="2:140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</row>
    <row r="140" spans="2:140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</row>
    <row r="141" spans="2:140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</row>
    <row r="142" spans="2:140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</row>
    <row r="143" spans="2:140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</row>
    <row r="144" spans="2:140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</row>
    <row r="145" spans="2:140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</row>
    <row r="146" spans="2:140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</row>
    <row r="147" spans="2:140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</row>
    <row r="148" spans="2:140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</row>
    <row r="149" spans="2:140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</row>
    <row r="150" spans="2:140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</row>
    <row r="151" spans="2:140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</row>
    <row r="152" spans="2:140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</row>
    <row r="153" spans="2:140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</row>
    <row r="154" spans="2:140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</row>
    <row r="155" spans="2:140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</row>
    <row r="156" spans="2:140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</row>
    <row r="157" spans="2:140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</row>
    <row r="158" spans="2:140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</row>
    <row r="159" spans="2:140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</row>
    <row r="160" spans="2:140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</row>
    <row r="161" spans="2:140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</row>
    <row r="162" spans="2:140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</row>
    <row r="163" spans="2:140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</row>
    <row r="164" spans="2:140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</row>
    <row r="165" spans="2:140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</row>
    <row r="166" spans="2:140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</row>
    <row r="167" spans="2:140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</row>
    <row r="168" spans="2:140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</row>
    <row r="169" spans="2:140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</row>
    <row r="170" spans="2:140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</row>
    <row r="171" spans="2:140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</row>
    <row r="172" spans="2:140" x14ac:dyDescent="0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</row>
    <row r="173" spans="2:140" x14ac:dyDescent="0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</row>
    <row r="174" spans="2:140" x14ac:dyDescent="0.2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</row>
    <row r="175" spans="2:140" x14ac:dyDescent="0.2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</row>
    <row r="176" spans="2:140" x14ac:dyDescent="0.2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</row>
    <row r="177" spans="2:140" x14ac:dyDescent="0.2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</row>
    <row r="178" spans="2:140" x14ac:dyDescent="0.2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</row>
    <row r="179" spans="2:140" x14ac:dyDescent="0.2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</row>
    <row r="180" spans="2:140" x14ac:dyDescent="0.2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</row>
    <row r="181" spans="2:140" x14ac:dyDescent="0.2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</row>
    <row r="182" spans="2:140" x14ac:dyDescent="0.2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</row>
    <row r="183" spans="2:140" x14ac:dyDescent="0.2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</row>
    <row r="184" spans="2:140" x14ac:dyDescent="0.2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</row>
    <row r="185" spans="2:140" x14ac:dyDescent="0.2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</row>
    <row r="186" spans="2:140" x14ac:dyDescent="0.2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</row>
    <row r="187" spans="2:140" x14ac:dyDescent="0.2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</row>
    <row r="188" spans="2:140" x14ac:dyDescent="0.2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</row>
    <row r="189" spans="2:140" x14ac:dyDescent="0.2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</row>
    <row r="190" spans="2:140" x14ac:dyDescent="0.2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</row>
    <row r="191" spans="2:140" x14ac:dyDescent="0.2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</row>
    <row r="192" spans="2:140" x14ac:dyDescent="0.2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</row>
    <row r="193" spans="2:140" x14ac:dyDescent="0.2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</row>
    <row r="194" spans="2:140" x14ac:dyDescent="0.2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</row>
    <row r="195" spans="2:140" x14ac:dyDescent="0.2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</row>
    <row r="196" spans="2:140" x14ac:dyDescent="0.2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</row>
    <row r="197" spans="2:140" x14ac:dyDescent="0.2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</row>
    <row r="198" spans="2:140" x14ac:dyDescent="0.2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</row>
    <row r="199" spans="2:140" x14ac:dyDescent="0.2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</row>
    <row r="200" spans="2:140" x14ac:dyDescent="0.2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</row>
    <row r="201" spans="2:140" x14ac:dyDescent="0.2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</row>
    <row r="202" spans="2:140" x14ac:dyDescent="0.2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</row>
    <row r="203" spans="2:140" x14ac:dyDescent="0.2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</row>
    <row r="204" spans="2:140" x14ac:dyDescent="0.2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</row>
    <row r="205" spans="2:140" x14ac:dyDescent="0.2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</row>
    <row r="206" spans="2:140" x14ac:dyDescent="0.2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</row>
    <row r="207" spans="2:140" x14ac:dyDescent="0.2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</row>
    <row r="208" spans="2:140" x14ac:dyDescent="0.2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</row>
    <row r="209" spans="2:140" x14ac:dyDescent="0.2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</row>
    <row r="210" spans="2:140" x14ac:dyDescent="0.2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</row>
    <row r="211" spans="2:140" x14ac:dyDescent="0.2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</row>
    <row r="212" spans="2:140" x14ac:dyDescent="0.2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</row>
    <row r="213" spans="2:140" x14ac:dyDescent="0.2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</row>
    <row r="214" spans="2:140" x14ac:dyDescent="0.2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</row>
    <row r="215" spans="2:140" x14ac:dyDescent="0.2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</row>
    <row r="216" spans="2:140" x14ac:dyDescent="0.2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</row>
    <row r="217" spans="2:140" x14ac:dyDescent="0.2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</row>
    <row r="218" spans="2:140" x14ac:dyDescent="0.2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</row>
    <row r="219" spans="2:140" x14ac:dyDescent="0.2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</row>
    <row r="220" spans="2:140" x14ac:dyDescent="0.2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</row>
    <row r="221" spans="2:140" x14ac:dyDescent="0.2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</row>
    <row r="222" spans="2:140" x14ac:dyDescent="0.2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</row>
    <row r="223" spans="2:140" x14ac:dyDescent="0.2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</row>
    <row r="224" spans="2:140" x14ac:dyDescent="0.2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</row>
    <row r="225" spans="2:140" x14ac:dyDescent="0.2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</row>
    <row r="226" spans="2:140" x14ac:dyDescent="0.2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</row>
    <row r="227" spans="2:140" x14ac:dyDescent="0.2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</row>
    <row r="228" spans="2:140" x14ac:dyDescent="0.2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</row>
    <row r="229" spans="2:140" x14ac:dyDescent="0.2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</row>
    <row r="230" spans="2:140" x14ac:dyDescent="0.2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</row>
    <row r="231" spans="2:140" x14ac:dyDescent="0.2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</row>
    <row r="232" spans="2:140" x14ac:dyDescent="0.2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</row>
    <row r="233" spans="2:140" x14ac:dyDescent="0.2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</row>
    <row r="234" spans="2:140" x14ac:dyDescent="0.2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</row>
    <row r="235" spans="2:140" x14ac:dyDescent="0.2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</row>
    <row r="236" spans="2:140" x14ac:dyDescent="0.2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</row>
    <row r="237" spans="2:140" x14ac:dyDescent="0.2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</row>
    <row r="238" spans="2:140" x14ac:dyDescent="0.2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</row>
    <row r="239" spans="2:140" x14ac:dyDescent="0.2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</row>
    <row r="240" spans="2:140" x14ac:dyDescent="0.2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</row>
    <row r="243" spans="2:140" x14ac:dyDescent="0.25">
      <c r="B243" s="26"/>
      <c r="C243" s="26"/>
      <c r="D243" s="26">
        <v>2013</v>
      </c>
      <c r="E243" s="26">
        <f>D243+1</f>
        <v>2014</v>
      </c>
      <c r="F243" s="26">
        <f t="shared" ref="F243:BQ243" si="0">E243+1</f>
        <v>2015</v>
      </c>
      <c r="G243" s="26">
        <f t="shared" si="0"/>
        <v>2016</v>
      </c>
      <c r="H243" s="26">
        <f t="shared" si="0"/>
        <v>2017</v>
      </c>
      <c r="I243" s="26">
        <f t="shared" si="0"/>
        <v>2018</v>
      </c>
      <c r="J243" s="26">
        <f t="shared" si="0"/>
        <v>2019</v>
      </c>
      <c r="K243" s="26">
        <f t="shared" si="0"/>
        <v>2020</v>
      </c>
      <c r="L243" s="26">
        <f t="shared" si="0"/>
        <v>2021</v>
      </c>
      <c r="M243" s="26">
        <f t="shared" si="0"/>
        <v>2022</v>
      </c>
      <c r="N243" s="26">
        <f t="shared" si="0"/>
        <v>2023</v>
      </c>
      <c r="O243" s="26">
        <f t="shared" si="0"/>
        <v>2024</v>
      </c>
      <c r="P243" s="26">
        <f t="shared" si="0"/>
        <v>2025</v>
      </c>
      <c r="Q243" s="26">
        <f t="shared" si="0"/>
        <v>2026</v>
      </c>
      <c r="R243" s="26">
        <f t="shared" si="0"/>
        <v>2027</v>
      </c>
      <c r="S243" s="26">
        <f t="shared" si="0"/>
        <v>2028</v>
      </c>
      <c r="T243" s="26">
        <f t="shared" si="0"/>
        <v>2029</v>
      </c>
      <c r="U243" s="26">
        <f t="shared" si="0"/>
        <v>2030</v>
      </c>
      <c r="V243" s="26">
        <f t="shared" si="0"/>
        <v>2031</v>
      </c>
      <c r="W243" s="26">
        <f t="shared" si="0"/>
        <v>2032</v>
      </c>
      <c r="X243" s="26">
        <f t="shared" si="0"/>
        <v>2033</v>
      </c>
      <c r="Y243" s="26">
        <f t="shared" si="0"/>
        <v>2034</v>
      </c>
      <c r="Z243" s="26">
        <f t="shared" si="0"/>
        <v>2035</v>
      </c>
      <c r="AA243" s="26">
        <f t="shared" si="0"/>
        <v>2036</v>
      </c>
      <c r="AB243" s="26">
        <f t="shared" si="0"/>
        <v>2037</v>
      </c>
      <c r="AC243" s="26">
        <f t="shared" si="0"/>
        <v>2038</v>
      </c>
      <c r="AD243" s="26">
        <f t="shared" si="0"/>
        <v>2039</v>
      </c>
      <c r="AE243" s="26">
        <f t="shared" si="0"/>
        <v>2040</v>
      </c>
      <c r="AF243" s="26">
        <f t="shared" si="0"/>
        <v>2041</v>
      </c>
      <c r="AG243" s="26">
        <f t="shared" si="0"/>
        <v>2042</v>
      </c>
      <c r="AH243" s="26">
        <f t="shared" si="0"/>
        <v>2043</v>
      </c>
      <c r="AI243" s="26">
        <f t="shared" si="0"/>
        <v>2044</v>
      </c>
      <c r="AJ243" s="26">
        <f t="shared" si="0"/>
        <v>2045</v>
      </c>
      <c r="AK243" s="26">
        <f t="shared" si="0"/>
        <v>2046</v>
      </c>
      <c r="AL243" s="26">
        <f t="shared" si="0"/>
        <v>2047</v>
      </c>
      <c r="AM243" s="26">
        <f t="shared" si="0"/>
        <v>2048</v>
      </c>
      <c r="AN243" s="26">
        <f t="shared" si="0"/>
        <v>2049</v>
      </c>
      <c r="AO243" s="26">
        <f t="shared" si="0"/>
        <v>2050</v>
      </c>
      <c r="AP243" s="26">
        <f t="shared" si="0"/>
        <v>2051</v>
      </c>
      <c r="AQ243" s="26">
        <f t="shared" si="0"/>
        <v>2052</v>
      </c>
      <c r="AR243" s="26">
        <f t="shared" si="0"/>
        <v>2053</v>
      </c>
      <c r="AS243" s="26">
        <f t="shared" si="0"/>
        <v>2054</v>
      </c>
      <c r="AT243" s="26">
        <f t="shared" si="0"/>
        <v>2055</v>
      </c>
      <c r="AU243" s="26">
        <f t="shared" si="0"/>
        <v>2056</v>
      </c>
      <c r="AV243" s="26">
        <f t="shared" si="0"/>
        <v>2057</v>
      </c>
      <c r="AW243" s="26">
        <f t="shared" si="0"/>
        <v>2058</v>
      </c>
      <c r="AX243" s="26">
        <f t="shared" si="0"/>
        <v>2059</v>
      </c>
      <c r="AY243" s="26">
        <f t="shared" si="0"/>
        <v>2060</v>
      </c>
      <c r="AZ243" s="26">
        <f t="shared" si="0"/>
        <v>2061</v>
      </c>
      <c r="BA243" s="26">
        <f t="shared" si="0"/>
        <v>2062</v>
      </c>
      <c r="BB243" s="26">
        <f t="shared" si="0"/>
        <v>2063</v>
      </c>
      <c r="BC243" s="26">
        <f t="shared" si="0"/>
        <v>2064</v>
      </c>
      <c r="BD243" s="26">
        <f t="shared" si="0"/>
        <v>2065</v>
      </c>
      <c r="BE243" s="26">
        <f t="shared" si="0"/>
        <v>2066</v>
      </c>
      <c r="BF243" s="26">
        <f t="shared" si="0"/>
        <v>2067</v>
      </c>
      <c r="BG243" s="26">
        <f t="shared" si="0"/>
        <v>2068</v>
      </c>
      <c r="BH243" s="26">
        <f t="shared" si="0"/>
        <v>2069</v>
      </c>
      <c r="BI243" s="26">
        <f t="shared" si="0"/>
        <v>2070</v>
      </c>
      <c r="BJ243" s="26">
        <f t="shared" si="0"/>
        <v>2071</v>
      </c>
      <c r="BK243" s="26">
        <f t="shared" si="0"/>
        <v>2072</v>
      </c>
      <c r="BL243" s="26">
        <f t="shared" si="0"/>
        <v>2073</v>
      </c>
      <c r="BM243" s="26">
        <f t="shared" si="0"/>
        <v>2074</v>
      </c>
      <c r="BN243" s="26">
        <f t="shared" si="0"/>
        <v>2075</v>
      </c>
      <c r="BO243" s="26">
        <f t="shared" si="0"/>
        <v>2076</v>
      </c>
      <c r="BP243" s="26">
        <f t="shared" si="0"/>
        <v>2077</v>
      </c>
      <c r="BQ243" s="26">
        <f t="shared" si="0"/>
        <v>2078</v>
      </c>
      <c r="BR243" s="26">
        <f t="shared" ref="BR243:EC243" si="1">BQ243+1</f>
        <v>2079</v>
      </c>
      <c r="BS243" s="26">
        <f t="shared" si="1"/>
        <v>2080</v>
      </c>
      <c r="BT243" s="26">
        <f t="shared" si="1"/>
        <v>2081</v>
      </c>
      <c r="BU243" s="26">
        <f t="shared" si="1"/>
        <v>2082</v>
      </c>
      <c r="BV243" s="26">
        <f t="shared" si="1"/>
        <v>2083</v>
      </c>
      <c r="BW243" s="26">
        <f t="shared" si="1"/>
        <v>2084</v>
      </c>
      <c r="BX243" s="26">
        <f t="shared" si="1"/>
        <v>2085</v>
      </c>
      <c r="BY243" s="26">
        <f t="shared" si="1"/>
        <v>2086</v>
      </c>
      <c r="BZ243" s="26">
        <f t="shared" si="1"/>
        <v>2087</v>
      </c>
      <c r="CA243" s="26">
        <f t="shared" si="1"/>
        <v>2088</v>
      </c>
      <c r="CB243" s="26">
        <f t="shared" si="1"/>
        <v>2089</v>
      </c>
      <c r="CC243" s="26">
        <f t="shared" si="1"/>
        <v>2090</v>
      </c>
      <c r="CD243" s="26">
        <f t="shared" si="1"/>
        <v>2091</v>
      </c>
      <c r="CE243" s="26">
        <f t="shared" si="1"/>
        <v>2092</v>
      </c>
      <c r="CF243" s="26">
        <f t="shared" si="1"/>
        <v>2093</v>
      </c>
      <c r="CG243" s="26">
        <f t="shared" si="1"/>
        <v>2094</v>
      </c>
      <c r="CH243" s="26">
        <f t="shared" si="1"/>
        <v>2095</v>
      </c>
      <c r="CI243" s="26">
        <f t="shared" si="1"/>
        <v>2096</v>
      </c>
      <c r="CJ243" s="26">
        <f t="shared" si="1"/>
        <v>2097</v>
      </c>
      <c r="CK243" s="26">
        <f t="shared" si="1"/>
        <v>2098</v>
      </c>
      <c r="CL243" s="26">
        <f t="shared" si="1"/>
        <v>2099</v>
      </c>
      <c r="CM243" s="26">
        <f t="shared" si="1"/>
        <v>2100</v>
      </c>
      <c r="CN243" s="26">
        <f t="shared" si="1"/>
        <v>2101</v>
      </c>
      <c r="CO243" s="26">
        <f t="shared" si="1"/>
        <v>2102</v>
      </c>
      <c r="CP243" s="26">
        <f t="shared" si="1"/>
        <v>2103</v>
      </c>
      <c r="CQ243" s="26">
        <f t="shared" si="1"/>
        <v>2104</v>
      </c>
      <c r="CR243" s="26">
        <f t="shared" si="1"/>
        <v>2105</v>
      </c>
      <c r="CS243" s="26">
        <f t="shared" si="1"/>
        <v>2106</v>
      </c>
      <c r="CT243" s="26">
        <f t="shared" si="1"/>
        <v>2107</v>
      </c>
      <c r="CU243" s="26">
        <f t="shared" si="1"/>
        <v>2108</v>
      </c>
      <c r="CV243" s="26">
        <f t="shared" si="1"/>
        <v>2109</v>
      </c>
      <c r="CW243" s="26">
        <f t="shared" si="1"/>
        <v>2110</v>
      </c>
      <c r="CX243" s="26">
        <f t="shared" si="1"/>
        <v>2111</v>
      </c>
      <c r="CY243" s="26">
        <f t="shared" si="1"/>
        <v>2112</v>
      </c>
      <c r="CZ243" s="26">
        <f t="shared" si="1"/>
        <v>2113</v>
      </c>
      <c r="DA243" s="26">
        <f t="shared" si="1"/>
        <v>2114</v>
      </c>
      <c r="DB243" s="26">
        <f t="shared" si="1"/>
        <v>2115</v>
      </c>
      <c r="DC243" s="26">
        <f t="shared" si="1"/>
        <v>2116</v>
      </c>
      <c r="DD243" s="26">
        <f t="shared" si="1"/>
        <v>2117</v>
      </c>
      <c r="DE243" s="26">
        <f t="shared" si="1"/>
        <v>2118</v>
      </c>
      <c r="DF243" s="26">
        <f t="shared" si="1"/>
        <v>2119</v>
      </c>
      <c r="DG243" s="26">
        <f t="shared" si="1"/>
        <v>2120</v>
      </c>
      <c r="DH243" s="26">
        <f t="shared" si="1"/>
        <v>2121</v>
      </c>
      <c r="DI243" s="26">
        <f t="shared" si="1"/>
        <v>2122</v>
      </c>
      <c r="DJ243" s="26">
        <f t="shared" si="1"/>
        <v>2123</v>
      </c>
      <c r="DK243" s="26">
        <f t="shared" si="1"/>
        <v>2124</v>
      </c>
      <c r="DL243" s="26">
        <f t="shared" si="1"/>
        <v>2125</v>
      </c>
      <c r="DM243" s="26">
        <f t="shared" si="1"/>
        <v>2126</v>
      </c>
      <c r="DN243" s="26">
        <f t="shared" si="1"/>
        <v>2127</v>
      </c>
      <c r="DO243" s="26">
        <f t="shared" si="1"/>
        <v>2128</v>
      </c>
      <c r="DP243" s="26">
        <f t="shared" si="1"/>
        <v>2129</v>
      </c>
      <c r="DQ243" s="26">
        <f t="shared" si="1"/>
        <v>2130</v>
      </c>
      <c r="DR243" s="26">
        <f t="shared" si="1"/>
        <v>2131</v>
      </c>
      <c r="DS243" s="26">
        <f t="shared" si="1"/>
        <v>2132</v>
      </c>
      <c r="DT243" s="26">
        <f t="shared" si="1"/>
        <v>2133</v>
      </c>
      <c r="DU243" s="26">
        <f t="shared" si="1"/>
        <v>2134</v>
      </c>
      <c r="DV243" s="26">
        <f t="shared" si="1"/>
        <v>2135</v>
      </c>
      <c r="DW243" s="26">
        <f t="shared" si="1"/>
        <v>2136</v>
      </c>
      <c r="DX243" s="26">
        <f t="shared" si="1"/>
        <v>2137</v>
      </c>
      <c r="DY243" s="26">
        <f t="shared" si="1"/>
        <v>2138</v>
      </c>
      <c r="DZ243" s="26">
        <f t="shared" si="1"/>
        <v>2139</v>
      </c>
      <c r="EA243" s="26">
        <f t="shared" si="1"/>
        <v>2140</v>
      </c>
      <c r="EB243" s="26">
        <f t="shared" si="1"/>
        <v>2141</v>
      </c>
      <c r="EC243" s="26">
        <f t="shared" si="1"/>
        <v>2142</v>
      </c>
      <c r="ED243" s="26">
        <f t="shared" ref="ED243:EJ243" si="2">EC243+1</f>
        <v>2143</v>
      </c>
      <c r="EE243" s="26">
        <f t="shared" si="2"/>
        <v>2144</v>
      </c>
      <c r="EF243" s="26">
        <f t="shared" si="2"/>
        <v>2145</v>
      </c>
      <c r="EG243" s="26">
        <f t="shared" si="2"/>
        <v>2146</v>
      </c>
      <c r="EH243" s="26">
        <f t="shared" si="2"/>
        <v>2147</v>
      </c>
      <c r="EI243" s="26">
        <f t="shared" si="2"/>
        <v>2148</v>
      </c>
      <c r="EJ243" s="26">
        <f t="shared" si="2"/>
        <v>2149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64" workbookViewId="0">
      <selection activeCell="N83" sqref="N83"/>
    </sheetView>
  </sheetViews>
  <sheetFormatPr defaultRowHeight="13.8" x14ac:dyDescent="0.25"/>
  <cols>
    <col min="1" max="1" width="8.88671875" style="1"/>
    <col min="2" max="2" width="30.109375" style="3" customWidth="1"/>
    <col min="3" max="3" width="10.77734375" style="69" customWidth="1"/>
    <col min="4" max="10" width="8.88671875" style="69"/>
    <col min="11" max="11" width="10" style="69" customWidth="1"/>
    <col min="12" max="13" width="8.88671875" style="69"/>
    <col min="14" max="18" width="8.88671875" style="1"/>
    <col min="19" max="19" width="9.88671875" style="1" customWidth="1"/>
    <col min="20" max="16384" width="8.88671875" style="1"/>
  </cols>
  <sheetData>
    <row r="1" spans="1:19" s="2" customFormat="1" ht="14.4" x14ac:dyDescent="0.3">
      <c r="A1" s="61" t="s">
        <v>154</v>
      </c>
      <c r="B1" s="8"/>
    </row>
    <row r="2" spans="1:19" s="2" customFormat="1" x14ac:dyDescent="0.25">
      <c r="B2" s="5"/>
      <c r="C2" s="11"/>
      <c r="D2" s="68" t="s">
        <v>3</v>
      </c>
      <c r="E2" s="68"/>
      <c r="F2" s="68"/>
      <c r="G2" s="68"/>
      <c r="H2" s="68"/>
      <c r="I2" s="68"/>
      <c r="J2" s="68"/>
      <c r="K2" s="68"/>
      <c r="L2" s="68" t="s">
        <v>4</v>
      </c>
      <c r="M2" s="68"/>
      <c r="N2" s="68"/>
      <c r="O2" s="68"/>
      <c r="P2" s="68"/>
      <c r="Q2" s="68"/>
      <c r="R2" s="68"/>
      <c r="S2" s="68"/>
    </row>
    <row r="3" spans="1:19" x14ac:dyDescent="0.25">
      <c r="A3" s="1" t="s">
        <v>129</v>
      </c>
      <c r="B3" s="3" t="s">
        <v>143</v>
      </c>
      <c r="C3" s="12" t="s">
        <v>130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2" t="s">
        <v>142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 t="s">
        <v>142</v>
      </c>
    </row>
    <row r="4" spans="1:19" x14ac:dyDescent="0.25">
      <c r="A4" s="1" t="s">
        <v>50</v>
      </c>
      <c r="B4" s="13">
        <v>4.16</v>
      </c>
      <c r="C4" s="14">
        <v>101</v>
      </c>
      <c r="D4" s="9">
        <v>0.29665071770334928</v>
      </c>
      <c r="E4" s="9">
        <v>0.33333333333333331</v>
      </c>
      <c r="F4" s="9">
        <v>0.31896551724137934</v>
      </c>
      <c r="G4" s="9">
        <v>0.24867724867724866</v>
      </c>
      <c r="H4" s="9">
        <v>0.41145833333333331</v>
      </c>
      <c r="I4" s="9">
        <v>0.28762541806020064</v>
      </c>
      <c r="J4" s="9">
        <v>0.31566265060240961</v>
      </c>
      <c r="K4" s="15">
        <v>0.31605331699303629</v>
      </c>
      <c r="L4" s="9">
        <v>6.3535911602209949E-2</v>
      </c>
      <c r="M4" s="9">
        <v>5.0933786078098474E-2</v>
      </c>
      <c r="N4" s="9">
        <v>5.998209489704566E-2</v>
      </c>
      <c r="O4" s="9">
        <v>6.5913370998116755E-2</v>
      </c>
      <c r="P4" s="9">
        <v>5.7383966244725741E-2</v>
      </c>
      <c r="Q4" s="9">
        <v>4.1373926619828257E-2</v>
      </c>
      <c r="R4" s="9">
        <v>3.5003431708991076E-2</v>
      </c>
      <c r="S4" s="9">
        <v>5.3446641164145124E-2</v>
      </c>
    </row>
    <row r="5" spans="1:19" x14ac:dyDescent="0.25">
      <c r="A5" s="1" t="s">
        <v>51</v>
      </c>
      <c r="B5" s="13">
        <v>4.9400000000000004</v>
      </c>
      <c r="C5" s="14">
        <v>102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3.3444816053511705E-3</v>
      </c>
      <c r="J5" s="9">
        <v>7.2289156626506026E-3</v>
      </c>
      <c r="K5" s="15">
        <v>1.5104853240002533E-3</v>
      </c>
      <c r="L5" s="9">
        <v>0</v>
      </c>
      <c r="M5" s="9">
        <v>0</v>
      </c>
      <c r="N5" s="9">
        <v>0</v>
      </c>
      <c r="O5" s="9">
        <v>0</v>
      </c>
      <c r="P5" s="9">
        <v>2.5316455696202532E-3</v>
      </c>
      <c r="Q5" s="9">
        <v>1.56128024980484E-3</v>
      </c>
      <c r="R5" s="9">
        <v>4.1180507892930682E-3</v>
      </c>
      <c r="S5" s="9">
        <v>1.1729966583883087E-3</v>
      </c>
    </row>
    <row r="6" spans="1:19" x14ac:dyDescent="0.25">
      <c r="A6" s="1" t="s">
        <v>52</v>
      </c>
      <c r="B6" s="13">
        <v>4.93</v>
      </c>
      <c r="C6" s="14">
        <v>103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6.688963210702341E-3</v>
      </c>
      <c r="J6" s="9">
        <v>0</v>
      </c>
      <c r="K6" s="15">
        <v>9.5556617295747726E-4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1.56128024980484E-3</v>
      </c>
      <c r="R6" s="9">
        <v>6.863417982155113E-4</v>
      </c>
      <c r="S6" s="9">
        <v>3.2108886400290728E-4</v>
      </c>
    </row>
    <row r="7" spans="1:19" x14ac:dyDescent="0.25">
      <c r="A7" s="1" t="s">
        <v>53</v>
      </c>
      <c r="B7" s="13">
        <v>4.9000000000000004</v>
      </c>
      <c r="C7" s="14">
        <v>104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5">
        <v>0</v>
      </c>
      <c r="L7" s="9">
        <v>0</v>
      </c>
      <c r="M7" s="9">
        <v>0</v>
      </c>
      <c r="N7" s="9">
        <v>0</v>
      </c>
      <c r="O7" s="9">
        <v>0</v>
      </c>
      <c r="P7" s="9">
        <v>8.438818565400844E-4</v>
      </c>
      <c r="Q7" s="9">
        <v>0</v>
      </c>
      <c r="R7" s="9">
        <v>6.863417982155113E-4</v>
      </c>
      <c r="S7" s="9">
        <v>2.1860337925079938E-4</v>
      </c>
    </row>
    <row r="8" spans="1:19" x14ac:dyDescent="0.25">
      <c r="A8" s="1" t="s">
        <v>54</v>
      </c>
      <c r="B8" s="13">
        <v>4.1500000000000004</v>
      </c>
      <c r="C8" s="14">
        <v>105</v>
      </c>
      <c r="D8" s="9">
        <v>9.5693779904306216E-3</v>
      </c>
      <c r="E8" s="9">
        <v>1.8779342723004695E-2</v>
      </c>
      <c r="F8" s="9">
        <v>2.5862068965517241E-2</v>
      </c>
      <c r="G8" s="9">
        <v>4.2328042328042326E-2</v>
      </c>
      <c r="H8" s="9">
        <v>1.0416666666666666E-2</v>
      </c>
      <c r="I8" s="9">
        <v>1.6722408026755852E-2</v>
      </c>
      <c r="J8" s="9">
        <v>3.3734939759036145E-2</v>
      </c>
      <c r="K8" s="15">
        <v>2.248754949420765E-2</v>
      </c>
      <c r="L8" s="9">
        <v>6.4456721915285451E-3</v>
      </c>
      <c r="M8" s="9">
        <v>6.7911714770797962E-3</v>
      </c>
      <c r="N8" s="9">
        <v>3.5810205908683975E-3</v>
      </c>
      <c r="O8" s="9">
        <v>6.5913370998116763E-3</v>
      </c>
      <c r="P8" s="9">
        <v>5.0632911392405064E-3</v>
      </c>
      <c r="Q8" s="9">
        <v>2.34192037470726E-3</v>
      </c>
      <c r="R8" s="9">
        <v>3.4317089910775567E-3</v>
      </c>
      <c r="S8" s="9">
        <v>4.892303123473391E-3</v>
      </c>
    </row>
    <row r="9" spans="1:19" x14ac:dyDescent="0.25">
      <c r="A9" s="1" t="s">
        <v>55</v>
      </c>
      <c r="B9" s="13">
        <v>5.54</v>
      </c>
      <c r="C9" s="14">
        <v>106</v>
      </c>
      <c r="D9" s="9">
        <v>1.9138755980861243E-2</v>
      </c>
      <c r="E9" s="9">
        <v>1.4084507042253521E-2</v>
      </c>
      <c r="F9" s="9">
        <v>8.6206896551724137E-3</v>
      </c>
      <c r="G9" s="9">
        <v>1.0582010582010581E-2</v>
      </c>
      <c r="H9" s="9">
        <v>3.125E-2</v>
      </c>
      <c r="I9" s="9">
        <v>2.6755852842809364E-2</v>
      </c>
      <c r="J9" s="9">
        <v>2.4096385542168676E-2</v>
      </c>
      <c r="K9" s="15">
        <v>1.9218314520753683E-2</v>
      </c>
      <c r="L9" s="9">
        <v>8.2872928176795577E-3</v>
      </c>
      <c r="M9" s="9">
        <v>1.0186757215619695E-2</v>
      </c>
      <c r="N9" s="9">
        <v>1.521933751119069E-2</v>
      </c>
      <c r="O9" s="9">
        <v>7.5329566854990581E-3</v>
      </c>
      <c r="P9" s="9">
        <v>8.4388185654008432E-3</v>
      </c>
      <c r="Q9" s="9">
        <v>1.1709601873536301E-2</v>
      </c>
      <c r="R9" s="9">
        <v>5.4907343857240904E-3</v>
      </c>
      <c r="S9" s="9">
        <v>9.5522141506643194E-3</v>
      </c>
    </row>
    <row r="10" spans="1:19" x14ac:dyDescent="0.25">
      <c r="A10" s="1" t="s">
        <v>56</v>
      </c>
      <c r="B10" s="13">
        <v>5.13</v>
      </c>
      <c r="C10" s="14">
        <v>107</v>
      </c>
      <c r="D10" s="9">
        <v>9.5693779904306216E-3</v>
      </c>
      <c r="E10" s="9">
        <v>9.3896713615023476E-3</v>
      </c>
      <c r="F10" s="9">
        <v>8.6206896551724137E-3</v>
      </c>
      <c r="G10" s="9">
        <v>1.0582010582010581E-2</v>
      </c>
      <c r="H10" s="9">
        <v>5.208333333333333E-3</v>
      </c>
      <c r="I10" s="9">
        <v>1.3377926421404682E-2</v>
      </c>
      <c r="J10" s="9">
        <v>1.2048192771084338E-2</v>
      </c>
      <c r="K10" s="15">
        <v>9.8280288735626154E-3</v>
      </c>
      <c r="L10" s="9">
        <v>6.4456721915285451E-3</v>
      </c>
      <c r="M10" s="9">
        <v>6.7911714770797962E-3</v>
      </c>
      <c r="N10" s="9">
        <v>9.8478066248880933E-3</v>
      </c>
      <c r="O10" s="9">
        <v>1.0357815442561206E-2</v>
      </c>
      <c r="P10" s="9">
        <v>6.7510548523206752E-3</v>
      </c>
      <c r="Q10" s="9">
        <v>6.2451209992193599E-3</v>
      </c>
      <c r="R10" s="9">
        <v>6.8634179821551134E-3</v>
      </c>
      <c r="S10" s="9">
        <v>7.6145799385361123E-3</v>
      </c>
    </row>
    <row r="11" spans="1:19" x14ac:dyDescent="0.25">
      <c r="A11" s="1" t="s">
        <v>57</v>
      </c>
      <c r="B11" s="13">
        <v>5.2</v>
      </c>
      <c r="C11" s="14">
        <v>108</v>
      </c>
      <c r="D11" s="9">
        <v>3.3492822966507178E-2</v>
      </c>
      <c r="E11" s="9">
        <v>3.7558685446009391E-2</v>
      </c>
      <c r="F11" s="9">
        <v>4.7413793103448273E-2</v>
      </c>
      <c r="G11" s="9">
        <v>3.1746031746031744E-2</v>
      </c>
      <c r="H11" s="9">
        <v>3.6458333333333336E-2</v>
      </c>
      <c r="I11" s="9">
        <v>3.0100334448160536E-2</v>
      </c>
      <c r="J11" s="9">
        <v>3.1325301204819279E-2</v>
      </c>
      <c r="K11" s="15">
        <v>3.544218603547282E-2</v>
      </c>
      <c r="L11" s="9">
        <v>1.0128913443830571E-2</v>
      </c>
      <c r="M11" s="9">
        <v>9.3378607809847195E-3</v>
      </c>
      <c r="N11" s="9">
        <v>9.8478066248880933E-3</v>
      </c>
      <c r="O11" s="9">
        <v>6.5913370998116763E-3</v>
      </c>
      <c r="P11" s="9">
        <v>1.0126582278481013E-2</v>
      </c>
      <c r="Q11" s="9">
        <v>9.3676814988290398E-3</v>
      </c>
      <c r="R11" s="9">
        <v>8.2361015785861365E-3</v>
      </c>
      <c r="S11" s="9">
        <v>9.0908976150587493E-3</v>
      </c>
    </row>
    <row r="12" spans="1:19" x14ac:dyDescent="0.25">
      <c r="A12" s="1" t="s">
        <v>58</v>
      </c>
      <c r="B12" s="13">
        <v>8.35</v>
      </c>
      <c r="C12" s="14">
        <v>201</v>
      </c>
      <c r="D12" s="9">
        <v>4.7846889952153108E-3</v>
      </c>
      <c r="E12" s="9">
        <v>2.3474178403755867E-2</v>
      </c>
      <c r="F12" s="9">
        <v>2.1551724137931036E-2</v>
      </c>
      <c r="G12" s="9">
        <v>2.1164021164021163E-2</v>
      </c>
      <c r="H12" s="9">
        <v>2.6041666666666668E-2</v>
      </c>
      <c r="I12" s="9">
        <v>2.0066889632107024E-2</v>
      </c>
      <c r="J12" s="9">
        <v>2.1686746987951807E-2</v>
      </c>
      <c r="K12" s="15">
        <v>1.9824273712521268E-2</v>
      </c>
      <c r="L12" s="9">
        <v>1.1049723756906077E-2</v>
      </c>
      <c r="M12" s="9">
        <v>1.6977928692699491E-2</v>
      </c>
      <c r="N12" s="9">
        <v>1.7905102954341987E-2</v>
      </c>
      <c r="O12" s="9">
        <v>1.3182674199623353E-2</v>
      </c>
      <c r="P12" s="9">
        <v>1.350210970464135E-2</v>
      </c>
      <c r="Q12" s="9">
        <v>1.092896174863388E-2</v>
      </c>
      <c r="R12" s="9">
        <v>2.3335621139327384E-2</v>
      </c>
      <c r="S12" s="9">
        <v>1.526887459945336E-2</v>
      </c>
    </row>
    <row r="13" spans="1:19" x14ac:dyDescent="0.25">
      <c r="A13" s="1" t="s">
        <v>59</v>
      </c>
      <c r="B13" s="13">
        <v>4.04</v>
      </c>
      <c r="C13" s="14">
        <v>202</v>
      </c>
      <c r="D13" s="9">
        <v>3.3492822966507178E-2</v>
      </c>
      <c r="E13" s="9">
        <v>4.6948356807511735E-2</v>
      </c>
      <c r="F13" s="9">
        <v>2.5862068965517241E-2</v>
      </c>
      <c r="G13" s="9">
        <v>3.7037037037037035E-2</v>
      </c>
      <c r="H13" s="9">
        <v>3.6458333333333336E-2</v>
      </c>
      <c r="I13" s="9">
        <v>3.3444816053511704E-2</v>
      </c>
      <c r="J13" s="9">
        <v>4.8192771084337352E-2</v>
      </c>
      <c r="K13" s="15">
        <v>3.7348029463965086E-2</v>
      </c>
      <c r="L13" s="9">
        <v>9.2081031307550652E-3</v>
      </c>
      <c r="M13" s="9">
        <v>1.3582342954159592E-2</v>
      </c>
      <c r="N13" s="9">
        <v>1.521933751119069E-2</v>
      </c>
      <c r="O13" s="9">
        <v>1.5065913370998116E-2</v>
      </c>
      <c r="P13" s="9">
        <v>8.4388185654008432E-3</v>
      </c>
      <c r="Q13" s="9">
        <v>9.3676814988290398E-3</v>
      </c>
      <c r="R13" s="9">
        <v>1.029512697323267E-2</v>
      </c>
      <c r="S13" s="9">
        <v>1.1596760572080858E-2</v>
      </c>
    </row>
    <row r="14" spans="1:19" x14ac:dyDescent="0.25">
      <c r="A14" s="1" t="s">
        <v>60</v>
      </c>
      <c r="B14" s="13">
        <v>5.26</v>
      </c>
      <c r="C14" s="14">
        <v>203</v>
      </c>
      <c r="D14" s="9">
        <v>0</v>
      </c>
      <c r="E14" s="9">
        <v>9.3896713615023476E-3</v>
      </c>
      <c r="F14" s="9">
        <v>0</v>
      </c>
      <c r="G14" s="9">
        <v>5.2910052910052907E-3</v>
      </c>
      <c r="H14" s="9">
        <v>0</v>
      </c>
      <c r="I14" s="9">
        <v>1.3377926421404682E-2</v>
      </c>
      <c r="J14" s="9">
        <v>2.4096385542168677E-3</v>
      </c>
      <c r="K14" s="15">
        <v>4.3526059468755986E-3</v>
      </c>
      <c r="L14" s="9">
        <v>4.6040515653775326E-3</v>
      </c>
      <c r="M14" s="9">
        <v>5.0933786078098476E-3</v>
      </c>
      <c r="N14" s="9">
        <v>4.4762757385854966E-3</v>
      </c>
      <c r="O14" s="9">
        <v>8.4745762711864406E-3</v>
      </c>
      <c r="P14" s="9">
        <v>3.3755274261603376E-3</v>
      </c>
      <c r="Q14" s="9">
        <v>5.4644808743169399E-3</v>
      </c>
      <c r="R14" s="9">
        <v>3.4317089910775567E-3</v>
      </c>
      <c r="S14" s="9">
        <v>4.9885713535020226E-3</v>
      </c>
    </row>
    <row r="15" spans="1:19" x14ac:dyDescent="0.25">
      <c r="A15" s="1" t="s">
        <v>61</v>
      </c>
      <c r="B15" s="13">
        <v>4.6900000000000004</v>
      </c>
      <c r="C15" s="14">
        <v>204</v>
      </c>
      <c r="D15" s="9">
        <v>9.5693779904306216E-3</v>
      </c>
      <c r="E15" s="9">
        <v>1.4084507042253521E-2</v>
      </c>
      <c r="F15" s="9">
        <v>0</v>
      </c>
      <c r="G15" s="9">
        <v>5.2910052910052907E-3</v>
      </c>
      <c r="H15" s="9">
        <v>1.0416666666666666E-2</v>
      </c>
      <c r="I15" s="9">
        <v>2.3411371237458192E-2</v>
      </c>
      <c r="J15" s="9">
        <v>9.6385542168674707E-3</v>
      </c>
      <c r="K15" s="15">
        <v>1.0344497492097397E-2</v>
      </c>
      <c r="L15" s="9">
        <v>1.1970534069981584E-2</v>
      </c>
      <c r="M15" s="9">
        <v>1.1035653650254669E-2</v>
      </c>
      <c r="N15" s="9">
        <v>1.342882721575649E-2</v>
      </c>
      <c r="O15" s="9">
        <v>1.2241054613935969E-2</v>
      </c>
      <c r="P15" s="9">
        <v>1.4345991561181435E-2</v>
      </c>
      <c r="Q15" s="9">
        <v>7.0257611241217799E-3</v>
      </c>
      <c r="R15" s="9">
        <v>1.029512697323267E-2</v>
      </c>
      <c r="S15" s="9">
        <v>1.1477564172637801E-2</v>
      </c>
    </row>
    <row r="16" spans="1:19" x14ac:dyDescent="0.25">
      <c r="A16" s="1" t="s">
        <v>62</v>
      </c>
      <c r="B16" s="13">
        <v>8.07</v>
      </c>
      <c r="C16" s="14">
        <v>205</v>
      </c>
      <c r="D16" s="9">
        <v>1.4354066985645933E-2</v>
      </c>
      <c r="E16" s="9">
        <v>4.6948356807511738E-3</v>
      </c>
      <c r="F16" s="9">
        <v>8.6206896551724137E-3</v>
      </c>
      <c r="G16" s="9">
        <v>5.2910052910052907E-3</v>
      </c>
      <c r="H16" s="9">
        <v>0</v>
      </c>
      <c r="I16" s="9">
        <v>3.3444816053511705E-3</v>
      </c>
      <c r="J16" s="9">
        <v>2.4096385542168677E-3</v>
      </c>
      <c r="K16" s="15">
        <v>5.5306739674489775E-3</v>
      </c>
      <c r="L16" s="9">
        <v>1.1049723756906077E-2</v>
      </c>
      <c r="M16" s="9">
        <v>1.1884550084889643E-2</v>
      </c>
      <c r="N16" s="9">
        <v>9.8478066248880933E-3</v>
      </c>
      <c r="O16" s="9">
        <v>8.4745762711864406E-3</v>
      </c>
      <c r="P16" s="9">
        <v>6.7510548523206752E-3</v>
      </c>
      <c r="Q16" s="9">
        <v>9.3676814988290398E-3</v>
      </c>
      <c r="R16" s="9">
        <v>5.4907343857240904E-3</v>
      </c>
      <c r="S16" s="9">
        <v>8.9808753535348656E-3</v>
      </c>
    </row>
    <row r="17" spans="1:19" x14ac:dyDescent="0.25">
      <c r="A17" s="1" t="s">
        <v>63</v>
      </c>
      <c r="B17" s="13">
        <v>5.24</v>
      </c>
      <c r="C17" s="14">
        <v>206</v>
      </c>
      <c r="D17" s="9">
        <v>9.5693779904306216E-3</v>
      </c>
      <c r="E17" s="9">
        <v>0</v>
      </c>
      <c r="F17" s="9">
        <v>4.3103448275862068E-3</v>
      </c>
      <c r="G17" s="9">
        <v>1.0582010582010581E-2</v>
      </c>
      <c r="H17" s="9">
        <v>0</v>
      </c>
      <c r="I17" s="9">
        <v>3.3444816053511705E-3</v>
      </c>
      <c r="J17" s="9">
        <v>1.9277108433734941E-2</v>
      </c>
      <c r="K17" s="15">
        <v>6.7261890627305027E-3</v>
      </c>
      <c r="L17" s="9">
        <v>1.289134438305709E-2</v>
      </c>
      <c r="M17" s="9">
        <v>1.5280135823429542E-2</v>
      </c>
      <c r="N17" s="9">
        <v>1.0743061772605193E-2</v>
      </c>
      <c r="O17" s="9">
        <v>1.5065913370998116E-2</v>
      </c>
      <c r="P17" s="9">
        <v>1.0970464135021098E-2</v>
      </c>
      <c r="Q17" s="9">
        <v>1.4832162373145981E-2</v>
      </c>
      <c r="R17" s="9">
        <v>7.5497597803706245E-3</v>
      </c>
      <c r="S17" s="9">
        <v>1.2476120234089661E-2</v>
      </c>
    </row>
    <row r="18" spans="1:19" x14ac:dyDescent="0.25">
      <c r="A18" s="1" t="s">
        <v>64</v>
      </c>
      <c r="B18" s="13">
        <v>4.88</v>
      </c>
      <c r="C18" s="14">
        <v>207</v>
      </c>
      <c r="D18" s="9">
        <v>5.2631578947368418E-2</v>
      </c>
      <c r="E18" s="9">
        <v>4.6948356807511735E-2</v>
      </c>
      <c r="F18" s="9">
        <v>8.6206896551724137E-3</v>
      </c>
      <c r="G18" s="9">
        <v>2.6455026455026454E-2</v>
      </c>
      <c r="H18" s="9">
        <v>1.5625E-2</v>
      </c>
      <c r="I18" s="9">
        <v>3.0100334448160536E-2</v>
      </c>
      <c r="J18" s="9">
        <v>3.614457831325301E-2</v>
      </c>
      <c r="K18" s="15">
        <v>3.093222351807037E-2</v>
      </c>
      <c r="L18" s="9">
        <v>2.117863720073665E-2</v>
      </c>
      <c r="M18" s="9">
        <v>1.6129032258064516E-2</v>
      </c>
      <c r="N18" s="9">
        <v>1.342882721575649E-2</v>
      </c>
      <c r="O18" s="9">
        <v>1.1299435028248588E-2</v>
      </c>
      <c r="P18" s="9">
        <v>9.282700421940928E-3</v>
      </c>
      <c r="Q18" s="9">
        <v>1.3270882123341141E-2</v>
      </c>
      <c r="R18" s="9">
        <v>1.3726835964310227E-2</v>
      </c>
      <c r="S18" s="9">
        <v>1.4045192887485503E-2</v>
      </c>
    </row>
    <row r="19" spans="1:19" x14ac:dyDescent="0.25">
      <c r="A19" s="1" t="s">
        <v>65</v>
      </c>
      <c r="B19" s="13">
        <v>6.74</v>
      </c>
      <c r="C19" s="14">
        <v>301</v>
      </c>
      <c r="D19" s="9">
        <v>4.7846889952153108E-3</v>
      </c>
      <c r="E19" s="9">
        <v>4.6948356807511738E-3</v>
      </c>
      <c r="F19" s="9">
        <v>4.3103448275862068E-3</v>
      </c>
      <c r="G19" s="9">
        <v>1.0582010582010581E-2</v>
      </c>
      <c r="H19" s="9">
        <v>1.0416666666666666E-2</v>
      </c>
      <c r="I19" s="9">
        <v>6.688963210702341E-3</v>
      </c>
      <c r="J19" s="9">
        <v>4.8192771084337354E-3</v>
      </c>
      <c r="K19" s="15">
        <v>6.6138267244808596E-3</v>
      </c>
      <c r="L19" s="9">
        <v>9.2081031307550652E-3</v>
      </c>
      <c r="M19" s="9">
        <v>5.0933786078098476E-3</v>
      </c>
      <c r="N19" s="9">
        <v>6.2667860340196958E-3</v>
      </c>
      <c r="O19" s="9">
        <v>5.6497175141242938E-3</v>
      </c>
      <c r="P19" s="9">
        <v>8.4388185654008432E-3</v>
      </c>
      <c r="Q19" s="9">
        <v>7.0257611241217799E-3</v>
      </c>
      <c r="R19" s="9">
        <v>9.6087851750171586E-3</v>
      </c>
      <c r="S19" s="9">
        <v>7.3273357358926688E-3</v>
      </c>
    </row>
    <row r="20" spans="1:19" x14ac:dyDescent="0.25">
      <c r="A20" s="1" t="s">
        <v>66</v>
      </c>
      <c r="B20" s="13">
        <v>5.94</v>
      </c>
      <c r="C20" s="14">
        <v>302</v>
      </c>
      <c r="D20" s="9">
        <v>0</v>
      </c>
      <c r="E20" s="9">
        <v>9.3896713615023476E-3</v>
      </c>
      <c r="F20" s="9">
        <v>4.3103448275862068E-3</v>
      </c>
      <c r="G20" s="9">
        <v>1.5873015873015872E-2</v>
      </c>
      <c r="H20" s="9">
        <v>5.208333333333333E-3</v>
      </c>
      <c r="I20" s="9">
        <v>2.0066889632107024E-2</v>
      </c>
      <c r="J20" s="9">
        <v>2.4096385542168677E-3</v>
      </c>
      <c r="K20" s="15">
        <v>8.1796990831088066E-3</v>
      </c>
      <c r="L20" s="9">
        <v>1.5653775322283611E-2</v>
      </c>
      <c r="M20" s="9">
        <v>2.1222410865874362E-2</v>
      </c>
      <c r="N20" s="9">
        <v>1.7009847806624886E-2</v>
      </c>
      <c r="O20" s="9">
        <v>1.4124293785310734E-2</v>
      </c>
      <c r="P20" s="9">
        <v>1.6033755274261603E-2</v>
      </c>
      <c r="Q20" s="9">
        <v>1.7174082747853241E-2</v>
      </c>
      <c r="R20" s="9">
        <v>1.029512697323267E-2</v>
      </c>
      <c r="S20" s="9">
        <v>1.5930470396491588E-2</v>
      </c>
    </row>
    <row r="21" spans="1:19" x14ac:dyDescent="0.25">
      <c r="A21" s="1" t="s">
        <v>67</v>
      </c>
      <c r="B21" s="13">
        <v>5.05</v>
      </c>
      <c r="C21" s="14">
        <v>303</v>
      </c>
      <c r="D21" s="9">
        <v>0</v>
      </c>
      <c r="E21" s="9">
        <v>0</v>
      </c>
      <c r="F21" s="9">
        <v>4.3103448275862068E-3</v>
      </c>
      <c r="G21" s="9">
        <v>5.2910052910052907E-3</v>
      </c>
      <c r="H21" s="9">
        <v>0</v>
      </c>
      <c r="I21" s="9">
        <v>6.688963210702341E-3</v>
      </c>
      <c r="J21" s="9">
        <v>0</v>
      </c>
      <c r="K21" s="15">
        <v>2.3271876184705483E-3</v>
      </c>
      <c r="L21" s="9">
        <v>2.7624309392265192E-3</v>
      </c>
      <c r="M21" s="9">
        <v>5.9422750424448214E-3</v>
      </c>
      <c r="N21" s="9">
        <v>4.4762757385854966E-3</v>
      </c>
      <c r="O21" s="9">
        <v>5.6497175141242938E-3</v>
      </c>
      <c r="P21" s="9">
        <v>5.0632911392405064E-3</v>
      </c>
      <c r="Q21" s="9">
        <v>7.8064012490241998E-4</v>
      </c>
      <c r="R21" s="9">
        <v>5.4907343857240904E-3</v>
      </c>
      <c r="S21" s="9">
        <v>4.3093378406068783E-3</v>
      </c>
    </row>
    <row r="22" spans="1:19" x14ac:dyDescent="0.25">
      <c r="A22" s="1" t="s">
        <v>68</v>
      </c>
      <c r="B22" s="13">
        <v>5.74</v>
      </c>
      <c r="C22" s="14">
        <v>304</v>
      </c>
      <c r="D22" s="9">
        <v>1.4354066985645933E-2</v>
      </c>
      <c r="E22" s="9">
        <v>0</v>
      </c>
      <c r="F22" s="9">
        <v>0</v>
      </c>
      <c r="G22" s="9">
        <v>0</v>
      </c>
      <c r="H22" s="9">
        <v>5.208333333333333E-3</v>
      </c>
      <c r="I22" s="9">
        <v>3.3444816053511705E-3</v>
      </c>
      <c r="J22" s="9">
        <v>1.6867469879518072E-2</v>
      </c>
      <c r="K22" s="15">
        <v>5.6820502576926451E-3</v>
      </c>
      <c r="L22" s="9">
        <v>9.2081031307550652E-3</v>
      </c>
      <c r="M22" s="9">
        <v>6.7911714770797962E-3</v>
      </c>
      <c r="N22" s="9">
        <v>8.9525514771709933E-3</v>
      </c>
      <c r="O22" s="9">
        <v>7.5329566854990581E-3</v>
      </c>
      <c r="P22" s="9">
        <v>8.4388185654008432E-3</v>
      </c>
      <c r="Q22" s="9">
        <v>4.6838407494145199E-3</v>
      </c>
      <c r="R22" s="9">
        <v>8.2361015785861365E-3</v>
      </c>
      <c r="S22" s="9">
        <v>7.6919348091294875E-3</v>
      </c>
    </row>
    <row r="23" spans="1:19" x14ac:dyDescent="0.25">
      <c r="A23" s="1" t="s">
        <v>69</v>
      </c>
      <c r="B23" s="13">
        <v>8.01</v>
      </c>
      <c r="C23" s="14">
        <v>305</v>
      </c>
      <c r="D23" s="9">
        <v>9.5693779904306216E-3</v>
      </c>
      <c r="E23" s="9">
        <v>0</v>
      </c>
      <c r="F23" s="9">
        <v>8.6206896551724137E-3</v>
      </c>
      <c r="G23" s="9">
        <v>0</v>
      </c>
      <c r="H23" s="9">
        <v>5.208333333333333E-3</v>
      </c>
      <c r="I23" s="9">
        <v>0</v>
      </c>
      <c r="J23" s="9">
        <v>2.4096385542168677E-3</v>
      </c>
      <c r="K23" s="15">
        <v>3.686862790450462E-3</v>
      </c>
      <c r="L23" s="9">
        <v>9.2081031307550652E-3</v>
      </c>
      <c r="M23" s="9">
        <v>9.3378607809847195E-3</v>
      </c>
      <c r="N23" s="9">
        <v>1.0743061772605193E-2</v>
      </c>
      <c r="O23" s="9">
        <v>1.2241054613935969E-2</v>
      </c>
      <c r="P23" s="9">
        <v>5.0632911392405064E-3</v>
      </c>
      <c r="Q23" s="9">
        <v>9.3676814988290398E-3</v>
      </c>
      <c r="R23" s="9">
        <v>8.9224433768016476E-3</v>
      </c>
      <c r="S23" s="9">
        <v>9.2690709018788779E-3</v>
      </c>
    </row>
    <row r="24" spans="1:19" x14ac:dyDescent="0.25">
      <c r="A24" s="1" t="s">
        <v>70</v>
      </c>
      <c r="B24" s="13">
        <v>7.04</v>
      </c>
      <c r="C24" s="14">
        <v>306</v>
      </c>
      <c r="D24" s="9">
        <v>0</v>
      </c>
      <c r="E24" s="9">
        <v>0</v>
      </c>
      <c r="F24" s="9">
        <v>1.2931034482758621E-2</v>
      </c>
      <c r="G24" s="9">
        <v>1.0582010582010581E-2</v>
      </c>
      <c r="H24" s="9">
        <v>1.0416666666666666E-2</v>
      </c>
      <c r="I24" s="9">
        <v>3.3444816053511705E-3</v>
      </c>
      <c r="J24" s="9">
        <v>4.8192771084337354E-3</v>
      </c>
      <c r="K24" s="15">
        <v>6.0133529207458247E-3</v>
      </c>
      <c r="L24" s="9">
        <v>1.6574585635359115E-2</v>
      </c>
      <c r="M24" s="9">
        <v>1.4431239388794566E-2</v>
      </c>
      <c r="N24" s="9">
        <v>1.0743061772605193E-2</v>
      </c>
      <c r="O24" s="9">
        <v>1.60075329566855E-2</v>
      </c>
      <c r="P24" s="9">
        <v>1.350210970464135E-2</v>
      </c>
      <c r="Q24" s="9">
        <v>1.092896174863388E-2</v>
      </c>
      <c r="R24" s="9">
        <v>1.4413177762525738E-2</v>
      </c>
      <c r="S24" s="9">
        <v>1.3800095567035047E-2</v>
      </c>
    </row>
    <row r="25" spans="1:19" x14ac:dyDescent="0.25">
      <c r="A25" s="1" t="s">
        <v>71</v>
      </c>
      <c r="B25" s="13">
        <v>9.5399999999999991</v>
      </c>
      <c r="C25" s="14">
        <v>307</v>
      </c>
      <c r="D25" s="9">
        <v>4.7846889952153108E-3</v>
      </c>
      <c r="E25" s="9">
        <v>1.4084507042253521E-2</v>
      </c>
      <c r="F25" s="9">
        <v>8.6206896551724137E-3</v>
      </c>
      <c r="G25" s="9">
        <v>1.0582010582010581E-2</v>
      </c>
      <c r="H25" s="9">
        <v>1.0416666666666666E-2</v>
      </c>
      <c r="I25" s="9">
        <v>2.0066889632107024E-2</v>
      </c>
      <c r="J25" s="9">
        <v>2.6506024096385541E-2</v>
      </c>
      <c r="K25" s="15">
        <v>1.3580210952830152E-2</v>
      </c>
      <c r="L25" s="9">
        <v>3.3149171270718231E-2</v>
      </c>
      <c r="M25" s="9">
        <v>3.0560271646859084E-2</v>
      </c>
      <c r="N25" s="9">
        <v>3.4914950760966873E-2</v>
      </c>
      <c r="O25" s="9">
        <v>3.7664783427495289E-2</v>
      </c>
      <c r="P25" s="9">
        <v>3.4599156118143459E-2</v>
      </c>
      <c r="Q25" s="9">
        <v>3.1225604996096799E-2</v>
      </c>
      <c r="R25" s="9">
        <v>3.3630748112560054E-2</v>
      </c>
      <c r="S25" s="9">
        <v>3.3677812333262828E-2</v>
      </c>
    </row>
    <row r="26" spans="1:19" x14ac:dyDescent="0.25">
      <c r="A26" s="1" t="s">
        <v>72</v>
      </c>
      <c r="B26" s="13">
        <v>4.75</v>
      </c>
      <c r="C26" s="14">
        <v>308</v>
      </c>
      <c r="D26" s="9">
        <v>1.4354066985645933E-2</v>
      </c>
      <c r="E26" s="9">
        <v>1.4084507042253521E-2</v>
      </c>
      <c r="F26" s="9">
        <v>1.2931034482758621E-2</v>
      </c>
      <c r="G26" s="9">
        <v>4.7619047619047616E-2</v>
      </c>
      <c r="H26" s="9">
        <v>0</v>
      </c>
      <c r="I26" s="9">
        <v>2.0066889632107024E-2</v>
      </c>
      <c r="J26" s="9">
        <v>2.891566265060241E-2</v>
      </c>
      <c r="K26" s="15">
        <v>1.9710172630345017E-2</v>
      </c>
      <c r="L26" s="9">
        <v>1.4732965009208104E-2</v>
      </c>
      <c r="M26" s="9">
        <v>7.6400679117147709E-3</v>
      </c>
      <c r="N26" s="9">
        <v>8.9525514771709933E-3</v>
      </c>
      <c r="O26" s="9">
        <v>1.1299435028248588E-2</v>
      </c>
      <c r="P26" s="9">
        <v>1.0970464135021098E-2</v>
      </c>
      <c r="Q26" s="9">
        <v>7.8064012490241998E-3</v>
      </c>
      <c r="R26" s="9">
        <v>7.5497597803706245E-3</v>
      </c>
      <c r="S26" s="9">
        <v>9.8502349415369121E-3</v>
      </c>
    </row>
    <row r="27" spans="1:19" x14ac:dyDescent="0.25">
      <c r="A27" s="1" t="s">
        <v>73</v>
      </c>
      <c r="B27" s="13">
        <v>5.42</v>
      </c>
      <c r="C27" s="14">
        <v>309</v>
      </c>
      <c r="D27" s="9">
        <v>9.5693779904306216E-3</v>
      </c>
      <c r="E27" s="9">
        <v>2.8169014084507043E-2</v>
      </c>
      <c r="F27" s="9">
        <v>2.1551724137931036E-2</v>
      </c>
      <c r="G27" s="9">
        <v>2.6455026455026454E-2</v>
      </c>
      <c r="H27" s="9">
        <v>5.208333333333333E-3</v>
      </c>
      <c r="I27" s="9">
        <v>1.3377926421404682E-2</v>
      </c>
      <c r="J27" s="9">
        <v>7.2289156626506026E-3</v>
      </c>
      <c r="K27" s="15">
        <v>1.593718829789768E-2</v>
      </c>
      <c r="L27" s="9">
        <v>2.117863720073665E-2</v>
      </c>
      <c r="M27" s="9">
        <v>2.2071307300509338E-2</v>
      </c>
      <c r="N27" s="9">
        <v>1.7009847806624886E-2</v>
      </c>
      <c r="O27" s="9">
        <v>2.8248587570621469E-2</v>
      </c>
      <c r="P27" s="9">
        <v>2.5316455696202531E-2</v>
      </c>
      <c r="Q27" s="9">
        <v>2.263856362217018E-2</v>
      </c>
      <c r="R27" s="9">
        <v>2.6080988332189432E-2</v>
      </c>
      <c r="S27" s="9">
        <v>2.3220626789864928E-2</v>
      </c>
    </row>
    <row r="28" spans="1:19" x14ac:dyDescent="0.25">
      <c r="A28" s="1" t="s">
        <v>74</v>
      </c>
      <c r="B28" s="13">
        <v>11.58</v>
      </c>
      <c r="C28" s="14">
        <v>401</v>
      </c>
      <c r="D28" s="9">
        <v>4.3062200956937802E-2</v>
      </c>
      <c r="E28" s="9">
        <v>2.3474178403755867E-2</v>
      </c>
      <c r="F28" s="9">
        <v>3.017241379310345E-2</v>
      </c>
      <c r="G28" s="9">
        <v>4.2328042328042326E-2</v>
      </c>
      <c r="H28" s="9">
        <v>0</v>
      </c>
      <c r="I28" s="9">
        <v>3.678929765886288E-2</v>
      </c>
      <c r="J28" s="9">
        <v>1.2048192771084338E-2</v>
      </c>
      <c r="K28" s="15">
        <v>2.6839189415969526E-2</v>
      </c>
      <c r="L28" s="9">
        <v>3.6832412523020261E-2</v>
      </c>
      <c r="M28" s="9">
        <v>6.1969439728353143E-2</v>
      </c>
      <c r="N28" s="9">
        <v>5.908683974932856E-2</v>
      </c>
      <c r="O28" s="9">
        <v>2.3540489642184557E-2</v>
      </c>
      <c r="P28" s="9">
        <v>3.0379746835443037E-2</v>
      </c>
      <c r="Q28" s="9">
        <v>4.449648711943794E-2</v>
      </c>
      <c r="R28" s="9">
        <v>3.7062457103637612E-2</v>
      </c>
      <c r="S28" s="9">
        <v>4.1909696100200726E-2</v>
      </c>
    </row>
    <row r="29" spans="1:19" x14ac:dyDescent="0.25">
      <c r="A29" s="1" t="s">
        <v>75</v>
      </c>
      <c r="B29" s="13">
        <v>9.64</v>
      </c>
      <c r="C29" s="14">
        <v>402</v>
      </c>
      <c r="D29" s="9">
        <v>9.5693779904306216E-3</v>
      </c>
      <c r="E29" s="9">
        <v>9.3896713615023476E-3</v>
      </c>
      <c r="F29" s="9">
        <v>2.5862068965517241E-2</v>
      </c>
      <c r="G29" s="9">
        <v>1.0582010582010581E-2</v>
      </c>
      <c r="H29" s="9">
        <v>0</v>
      </c>
      <c r="I29" s="9">
        <v>1.3377926421404682E-2</v>
      </c>
      <c r="J29" s="9">
        <v>1.6867469879518072E-2</v>
      </c>
      <c r="K29" s="15">
        <v>1.2235503600054792E-2</v>
      </c>
      <c r="L29" s="9">
        <v>3.3149171270718231E-2</v>
      </c>
      <c r="M29" s="9">
        <v>2.3769100169779286E-2</v>
      </c>
      <c r="N29" s="9">
        <v>1.7009847806624886E-2</v>
      </c>
      <c r="O29" s="9">
        <v>1.60075329566855E-2</v>
      </c>
      <c r="P29" s="9">
        <v>2.1940928270042195E-2</v>
      </c>
      <c r="Q29" s="9">
        <v>2.263856362217018E-2</v>
      </c>
      <c r="R29" s="9">
        <v>2.3335621139327384E-2</v>
      </c>
      <c r="S29" s="9">
        <v>2.255010931933538E-2</v>
      </c>
    </row>
    <row r="30" spans="1:19" x14ac:dyDescent="0.25">
      <c r="A30" s="1" t="s">
        <v>76</v>
      </c>
      <c r="B30" s="13">
        <v>6.46</v>
      </c>
      <c r="C30" s="14">
        <v>403</v>
      </c>
      <c r="D30" s="9">
        <v>4.784688995215311E-2</v>
      </c>
      <c r="E30" s="9">
        <v>2.3474178403755867E-2</v>
      </c>
      <c r="F30" s="9">
        <v>6.4655172413793108E-2</v>
      </c>
      <c r="G30" s="9">
        <v>1.0582010582010581E-2</v>
      </c>
      <c r="H30" s="9">
        <v>5.2083333333333336E-2</v>
      </c>
      <c r="I30" s="9">
        <v>3.3444816053511704E-2</v>
      </c>
      <c r="J30" s="9">
        <v>3.614457831325301E-2</v>
      </c>
      <c r="K30" s="15">
        <v>3.8318711293115822E-2</v>
      </c>
      <c r="L30" s="9">
        <v>3.2228360957642727E-2</v>
      </c>
      <c r="M30" s="9">
        <v>2.7164685908319185E-2</v>
      </c>
      <c r="N30" s="9">
        <v>2.4171888988361683E-2</v>
      </c>
      <c r="O30" s="9">
        <v>1.60075329566855E-2</v>
      </c>
      <c r="P30" s="9">
        <v>2.3628691983122362E-2</v>
      </c>
      <c r="Q30" s="9">
        <v>1.56128024980484E-2</v>
      </c>
      <c r="R30" s="9">
        <v>2.5394646533973921E-2</v>
      </c>
      <c r="S30" s="9">
        <v>2.3458372832307679E-2</v>
      </c>
    </row>
    <row r="31" spans="1:19" x14ac:dyDescent="0.25">
      <c r="A31" s="1" t="s">
        <v>77</v>
      </c>
      <c r="B31" s="13">
        <v>9.02</v>
      </c>
      <c r="C31" s="14">
        <v>404</v>
      </c>
      <c r="D31" s="9">
        <v>1.4354066985645933E-2</v>
      </c>
      <c r="E31" s="9">
        <v>3.7558685446009391E-2</v>
      </c>
      <c r="F31" s="9">
        <v>2.5862068965517241E-2</v>
      </c>
      <c r="G31" s="9">
        <v>2.6455026455026454E-2</v>
      </c>
      <c r="H31" s="9">
        <v>2.0833333333333332E-2</v>
      </c>
      <c r="I31" s="9">
        <v>1.0033444816053512E-2</v>
      </c>
      <c r="J31" s="9">
        <v>1.6867469879518072E-2</v>
      </c>
      <c r="K31" s="15">
        <v>2.1709156554443419E-2</v>
      </c>
      <c r="L31" s="9">
        <v>2.0257826887661142E-2</v>
      </c>
      <c r="M31" s="9">
        <v>4.32937181663837E-2</v>
      </c>
      <c r="N31" s="9">
        <v>2.775290957923008E-2</v>
      </c>
      <c r="O31" s="9">
        <v>3.7664783427495289E-2</v>
      </c>
      <c r="P31" s="9">
        <v>2.9535864978902954E-2</v>
      </c>
      <c r="Q31" s="9">
        <v>3.5128805620608897E-2</v>
      </c>
      <c r="R31" s="9">
        <v>3.2258064516129031E-2</v>
      </c>
      <c r="S31" s="9">
        <v>3.2270281882344445E-2</v>
      </c>
    </row>
    <row r="32" spans="1:19" x14ac:dyDescent="0.25">
      <c r="A32" s="1" t="s">
        <v>78</v>
      </c>
      <c r="B32" s="13">
        <v>6.87</v>
      </c>
      <c r="C32" s="14">
        <v>405</v>
      </c>
      <c r="D32" s="9">
        <v>9.5693779904306216E-3</v>
      </c>
      <c r="E32" s="9">
        <v>4.6948356807511738E-3</v>
      </c>
      <c r="F32" s="9">
        <v>4.3103448275862068E-3</v>
      </c>
      <c r="G32" s="9">
        <v>2.6455026455026454E-2</v>
      </c>
      <c r="H32" s="9">
        <v>1.5625E-2</v>
      </c>
      <c r="I32" s="9">
        <v>6.688963210702341E-3</v>
      </c>
      <c r="J32" s="9">
        <v>1.9277108433734941E-2</v>
      </c>
      <c r="K32" s="15">
        <v>1.2374379514033104E-2</v>
      </c>
      <c r="L32" s="9">
        <v>8.2872928176795577E-3</v>
      </c>
      <c r="M32" s="9">
        <v>3.3955857385398981E-3</v>
      </c>
      <c r="N32" s="9">
        <v>1.2533572068039392E-2</v>
      </c>
      <c r="O32" s="9">
        <v>7.5329566854990581E-3</v>
      </c>
      <c r="P32" s="9">
        <v>5.9071729957805904E-3</v>
      </c>
      <c r="Q32" s="9">
        <v>4.6838407494145199E-3</v>
      </c>
      <c r="R32" s="9">
        <v>4.1180507892930682E-3</v>
      </c>
      <c r="S32" s="9">
        <v>6.6369245491780119E-3</v>
      </c>
    </row>
    <row r="33" spans="1:19" x14ac:dyDescent="0.25">
      <c r="A33" s="1" t="s">
        <v>79</v>
      </c>
      <c r="B33" s="13">
        <v>8.09</v>
      </c>
      <c r="C33" s="14">
        <v>406</v>
      </c>
      <c r="D33" s="9">
        <v>1.9138755980861243E-2</v>
      </c>
      <c r="E33" s="9">
        <v>9.3896713615023476E-3</v>
      </c>
      <c r="F33" s="9">
        <v>8.6206896551724137E-3</v>
      </c>
      <c r="G33" s="9">
        <v>5.2910052910052907E-3</v>
      </c>
      <c r="H33" s="9">
        <v>0</v>
      </c>
      <c r="I33" s="9">
        <v>3.3444816053511705E-3</v>
      </c>
      <c r="J33" s="9">
        <v>4.8192771084337354E-3</v>
      </c>
      <c r="K33" s="15">
        <v>7.2291258574751719E-3</v>
      </c>
      <c r="L33" s="9">
        <v>1.0128913443830571E-2</v>
      </c>
      <c r="M33" s="9">
        <v>5.0933786078098476E-3</v>
      </c>
      <c r="N33" s="9">
        <v>1.1638316920322292E-2</v>
      </c>
      <c r="O33" s="9">
        <v>1.1299435028248588E-2</v>
      </c>
      <c r="P33" s="9">
        <v>1.4345991561181435E-2</v>
      </c>
      <c r="Q33" s="9">
        <v>1.405152224824356E-2</v>
      </c>
      <c r="R33" s="9">
        <v>2.1962937542896362E-2</v>
      </c>
      <c r="S33" s="9">
        <v>1.2645785050361806E-2</v>
      </c>
    </row>
    <row r="34" spans="1:19" x14ac:dyDescent="0.25">
      <c r="A34" s="1" t="s">
        <v>80</v>
      </c>
      <c r="B34" s="13">
        <v>7.38</v>
      </c>
      <c r="C34" s="14">
        <v>407</v>
      </c>
      <c r="D34" s="9">
        <v>1.4354066985645933E-2</v>
      </c>
      <c r="E34" s="9">
        <v>4.6948356807511738E-3</v>
      </c>
      <c r="F34" s="9">
        <v>8.6206896551724137E-3</v>
      </c>
      <c r="G34" s="9">
        <v>5.2910052910052907E-3</v>
      </c>
      <c r="H34" s="9">
        <v>5.208333333333333E-3</v>
      </c>
      <c r="I34" s="9">
        <v>6.688963210702341E-3</v>
      </c>
      <c r="J34" s="9">
        <v>2.4096385542168677E-3</v>
      </c>
      <c r="K34" s="15">
        <v>6.7525046729753364E-3</v>
      </c>
      <c r="L34" s="9">
        <v>6.4456721915285451E-3</v>
      </c>
      <c r="M34" s="9">
        <v>3.3955857385398981E-3</v>
      </c>
      <c r="N34" s="9">
        <v>8.057296329453895E-3</v>
      </c>
      <c r="O34" s="9">
        <v>4.7080979284369112E-3</v>
      </c>
      <c r="P34" s="9">
        <v>5.0632911392405064E-3</v>
      </c>
      <c r="Q34" s="9">
        <v>1.0148321623731461E-2</v>
      </c>
      <c r="R34" s="9">
        <v>7.5497597803706245E-3</v>
      </c>
      <c r="S34" s="9">
        <v>6.4811463901859765E-3</v>
      </c>
    </row>
    <row r="35" spans="1:19" x14ac:dyDescent="0.25">
      <c r="A35" s="1" t="s">
        <v>81</v>
      </c>
      <c r="B35" s="13">
        <v>9.0500000000000007</v>
      </c>
      <c r="C35" s="14">
        <v>501</v>
      </c>
      <c r="D35" s="9">
        <v>0</v>
      </c>
      <c r="E35" s="9">
        <v>0</v>
      </c>
      <c r="F35" s="9">
        <v>4.3103448275862068E-3</v>
      </c>
      <c r="G35" s="9">
        <v>0</v>
      </c>
      <c r="H35" s="9">
        <v>0</v>
      </c>
      <c r="I35" s="9">
        <v>3.3444816053511705E-3</v>
      </c>
      <c r="J35" s="9">
        <v>2.4096385542168677E-3</v>
      </c>
      <c r="K35" s="15">
        <v>1.4377807124506064E-3</v>
      </c>
      <c r="L35" s="9">
        <v>7.3664825046040518E-3</v>
      </c>
      <c r="M35" s="9">
        <v>5.0933786078098476E-3</v>
      </c>
      <c r="N35" s="9">
        <v>7.162041181736795E-3</v>
      </c>
      <c r="O35" s="9">
        <v>1.8832391713747645E-3</v>
      </c>
      <c r="P35" s="9">
        <v>6.7510548523206752E-3</v>
      </c>
      <c r="Q35" s="9">
        <v>1.1709601873536301E-2</v>
      </c>
      <c r="R35" s="9">
        <v>9.6087851750171586E-3</v>
      </c>
      <c r="S35" s="9">
        <v>7.0820833380570852E-3</v>
      </c>
    </row>
    <row r="36" spans="1:19" x14ac:dyDescent="0.25">
      <c r="A36" s="1" t="s">
        <v>82</v>
      </c>
      <c r="B36" s="13">
        <v>8.52</v>
      </c>
      <c r="C36" s="14">
        <v>502</v>
      </c>
      <c r="D36" s="9">
        <v>0</v>
      </c>
      <c r="E36" s="9">
        <v>4.6948356807511738E-3</v>
      </c>
      <c r="F36" s="9">
        <v>4.3103448275862068E-3</v>
      </c>
      <c r="G36" s="9">
        <v>1.5873015873015872E-2</v>
      </c>
      <c r="H36" s="9">
        <v>0</v>
      </c>
      <c r="I36" s="9">
        <v>1.0033444816053512E-2</v>
      </c>
      <c r="J36" s="9">
        <v>4.8192771084337354E-3</v>
      </c>
      <c r="K36" s="15">
        <v>5.675845472262929E-3</v>
      </c>
      <c r="L36" s="9">
        <v>3.591160220994475E-2</v>
      </c>
      <c r="M36" s="9">
        <v>2.2071307300509338E-2</v>
      </c>
      <c r="N36" s="9">
        <v>3.043867502238138E-2</v>
      </c>
      <c r="O36" s="9">
        <v>2.5423728813559324E-2</v>
      </c>
      <c r="P36" s="9">
        <v>3.7974683544303799E-2</v>
      </c>
      <c r="Q36" s="9">
        <v>2.888368462138954E-2</v>
      </c>
      <c r="R36" s="9">
        <v>3.0885380919698009E-2</v>
      </c>
      <c r="S36" s="9">
        <v>3.0227008918826591E-2</v>
      </c>
    </row>
    <row r="37" spans="1:19" x14ac:dyDescent="0.25">
      <c r="A37" s="1" t="s">
        <v>83</v>
      </c>
      <c r="B37" s="13">
        <v>9.19</v>
      </c>
      <c r="C37" s="14">
        <v>503</v>
      </c>
      <c r="D37" s="9">
        <v>0</v>
      </c>
      <c r="E37" s="9">
        <v>9.3896713615023476E-3</v>
      </c>
      <c r="F37" s="9">
        <v>0</v>
      </c>
      <c r="G37" s="9">
        <v>0</v>
      </c>
      <c r="H37" s="9">
        <v>0</v>
      </c>
      <c r="I37" s="9">
        <v>0</v>
      </c>
      <c r="J37" s="9">
        <v>2.4096385542168677E-3</v>
      </c>
      <c r="K37" s="15">
        <v>1.6856157022456021E-3</v>
      </c>
      <c r="L37" s="9">
        <v>5.5248618784530384E-3</v>
      </c>
      <c r="M37" s="9">
        <v>2.5466893039049238E-3</v>
      </c>
      <c r="N37" s="9">
        <v>1.7905102954341987E-3</v>
      </c>
      <c r="O37" s="9">
        <v>7.5329566854990581E-3</v>
      </c>
      <c r="P37" s="9">
        <v>5.0632911392405064E-3</v>
      </c>
      <c r="Q37" s="9">
        <v>1.092896174863388E-2</v>
      </c>
      <c r="R37" s="9">
        <v>4.8043925875085793E-3</v>
      </c>
      <c r="S37" s="9">
        <v>5.4559519483820262E-3</v>
      </c>
    </row>
    <row r="38" spans="1:19" x14ac:dyDescent="0.25">
      <c r="A38" s="1" t="s">
        <v>84</v>
      </c>
      <c r="B38" s="13">
        <v>8.91</v>
      </c>
      <c r="C38" s="14">
        <v>504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1.0033444816053512E-2</v>
      </c>
      <c r="J38" s="9">
        <v>4.8192771084337354E-3</v>
      </c>
      <c r="K38" s="15">
        <v>2.1218174177838924E-3</v>
      </c>
      <c r="L38" s="9">
        <v>6.4456721915285451E-3</v>
      </c>
      <c r="M38" s="9">
        <v>7.6400679117147709E-3</v>
      </c>
      <c r="N38" s="9">
        <v>8.057296329453895E-3</v>
      </c>
      <c r="O38" s="9">
        <v>1.1299435028248588E-2</v>
      </c>
      <c r="P38" s="9">
        <v>4.2194092827004216E-3</v>
      </c>
      <c r="Q38" s="9">
        <v>6.2451209992193599E-3</v>
      </c>
      <c r="R38" s="9">
        <v>6.1770761839396015E-3</v>
      </c>
      <c r="S38" s="9">
        <v>7.1548682752578825E-3</v>
      </c>
    </row>
    <row r="39" spans="1:19" x14ac:dyDescent="0.25">
      <c r="A39" s="1" t="s">
        <v>85</v>
      </c>
      <c r="B39" s="13">
        <v>8.1300000000000008</v>
      </c>
      <c r="C39" s="14">
        <v>505</v>
      </c>
      <c r="D39" s="9">
        <v>4.7846889952153108E-3</v>
      </c>
      <c r="E39" s="9">
        <v>4.6948356807511738E-3</v>
      </c>
      <c r="F39" s="9">
        <v>4.3103448275862068E-3</v>
      </c>
      <c r="G39" s="9">
        <v>1.0582010582010581E-2</v>
      </c>
      <c r="H39" s="9">
        <v>0</v>
      </c>
      <c r="I39" s="9">
        <v>1.0033444816053512E-2</v>
      </c>
      <c r="J39" s="9">
        <v>0</v>
      </c>
      <c r="K39" s="15">
        <v>4.9150464145166833E-3</v>
      </c>
      <c r="L39" s="9">
        <v>1.0128913443830571E-2</v>
      </c>
      <c r="M39" s="9">
        <v>9.3378607809847195E-3</v>
      </c>
      <c r="N39" s="9">
        <v>1.2533572068039392E-2</v>
      </c>
      <c r="O39" s="9">
        <v>1.2241054613935969E-2</v>
      </c>
      <c r="P39" s="9">
        <v>1.1814345991561181E-2</v>
      </c>
      <c r="Q39" s="9">
        <v>7.0257611241217799E-3</v>
      </c>
      <c r="R39" s="9">
        <v>1.7158544955387784E-2</v>
      </c>
      <c r="S39" s="9">
        <v>1.1462864711123056E-2</v>
      </c>
    </row>
    <row r="40" spans="1:19" x14ac:dyDescent="0.25">
      <c r="A40" s="1" t="s">
        <v>86</v>
      </c>
      <c r="B40" s="13">
        <v>5.53</v>
      </c>
      <c r="C40" s="14">
        <v>506</v>
      </c>
      <c r="D40" s="9">
        <v>4.7846889952153108E-3</v>
      </c>
      <c r="E40" s="9">
        <v>1.4084507042253521E-2</v>
      </c>
      <c r="F40" s="9">
        <v>4.3103448275862068E-3</v>
      </c>
      <c r="G40" s="9">
        <v>5.2910052910052907E-3</v>
      </c>
      <c r="H40" s="9">
        <v>1.5625E-2</v>
      </c>
      <c r="I40" s="9">
        <v>3.3444816053511705E-3</v>
      </c>
      <c r="J40" s="9">
        <v>0</v>
      </c>
      <c r="K40" s="15">
        <v>6.7771468230587856E-3</v>
      </c>
      <c r="L40" s="9">
        <v>1.9337016574585635E-2</v>
      </c>
      <c r="M40" s="9">
        <v>1.5280135823429542E-2</v>
      </c>
      <c r="N40" s="9">
        <v>1.432408236347359E-2</v>
      </c>
      <c r="O40" s="9">
        <v>1.0357815442561206E-2</v>
      </c>
      <c r="P40" s="9">
        <v>1.8565400843881856E-2</v>
      </c>
      <c r="Q40" s="9">
        <v>1.405152224824356E-2</v>
      </c>
      <c r="R40" s="9">
        <v>2.2649279341111873E-2</v>
      </c>
      <c r="S40" s="9">
        <v>1.6366464662469608E-2</v>
      </c>
    </row>
    <row r="41" spans="1:19" x14ac:dyDescent="0.25">
      <c r="A41" s="1" t="s">
        <v>87</v>
      </c>
      <c r="B41" s="13">
        <v>6.99</v>
      </c>
      <c r="C41" s="14">
        <v>507</v>
      </c>
      <c r="D41" s="9">
        <v>0</v>
      </c>
      <c r="E41" s="9">
        <v>4.6948356807511738E-3</v>
      </c>
      <c r="F41" s="9">
        <v>4.3103448275862068E-3</v>
      </c>
      <c r="G41" s="9">
        <v>0</v>
      </c>
      <c r="H41" s="9">
        <v>1.0416666666666666E-2</v>
      </c>
      <c r="I41" s="9">
        <v>3.3444816053511705E-3</v>
      </c>
      <c r="J41" s="9">
        <v>2.4096385542168677E-3</v>
      </c>
      <c r="K41" s="15">
        <v>3.5965667620817265E-3</v>
      </c>
      <c r="L41" s="9">
        <v>1.1049723756906077E-2</v>
      </c>
      <c r="M41" s="9">
        <v>8.4889643463497456E-3</v>
      </c>
      <c r="N41" s="9">
        <v>8.9525514771709933E-3</v>
      </c>
      <c r="O41" s="9">
        <v>8.4745762711864406E-3</v>
      </c>
      <c r="P41" s="9">
        <v>1.5189873417721518E-2</v>
      </c>
      <c r="Q41" s="9">
        <v>1.249024199843872E-2</v>
      </c>
      <c r="R41" s="9">
        <v>1.2354152367879203E-2</v>
      </c>
      <c r="S41" s="9">
        <v>1.1000011947950385E-2</v>
      </c>
    </row>
    <row r="42" spans="1:19" x14ac:dyDescent="0.25">
      <c r="A42" s="1" t="s">
        <v>88</v>
      </c>
      <c r="B42" s="13">
        <v>8.9600000000000009</v>
      </c>
      <c r="C42" s="14">
        <v>508</v>
      </c>
      <c r="D42" s="9">
        <v>4.7846889952153108E-3</v>
      </c>
      <c r="E42" s="9">
        <v>0</v>
      </c>
      <c r="F42" s="9">
        <v>8.6206896551724137E-3</v>
      </c>
      <c r="G42" s="9">
        <v>5.2910052910052907E-3</v>
      </c>
      <c r="H42" s="9">
        <v>1.0416666666666666E-2</v>
      </c>
      <c r="I42" s="9">
        <v>3.3444816053511705E-3</v>
      </c>
      <c r="J42" s="9">
        <v>2.4096385542168677E-3</v>
      </c>
      <c r="K42" s="15">
        <v>4.9810243953753875E-3</v>
      </c>
      <c r="L42" s="9">
        <v>8.2872928176795577E-3</v>
      </c>
      <c r="M42" s="9">
        <v>6.7911714770797962E-3</v>
      </c>
      <c r="N42" s="9">
        <v>9.8478066248880933E-3</v>
      </c>
      <c r="O42" s="9">
        <v>9.4161958568738224E-3</v>
      </c>
      <c r="P42" s="9">
        <v>1.0970464135021098E-2</v>
      </c>
      <c r="Q42" s="9">
        <v>1.092896174863388E-2</v>
      </c>
      <c r="R42" s="9">
        <v>1.4413177762525738E-2</v>
      </c>
      <c r="S42" s="9">
        <v>1.0093581488957426E-2</v>
      </c>
    </row>
    <row r="43" spans="1:19" x14ac:dyDescent="0.25">
      <c r="A43" s="1" t="s">
        <v>89</v>
      </c>
      <c r="B43" s="13">
        <v>8.02</v>
      </c>
      <c r="C43" s="14">
        <v>509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5">
        <v>0</v>
      </c>
      <c r="L43" s="9">
        <v>1.841620626151013E-3</v>
      </c>
      <c r="M43" s="9">
        <v>3.3955857385398981E-3</v>
      </c>
      <c r="N43" s="9">
        <v>4.4762757385854966E-3</v>
      </c>
      <c r="O43" s="9">
        <v>4.7080979284369112E-3</v>
      </c>
      <c r="P43" s="9">
        <v>2.5316455696202532E-3</v>
      </c>
      <c r="Q43" s="9">
        <v>2.34192037470726E-3</v>
      </c>
      <c r="R43" s="9">
        <v>2.0590253946465341E-3</v>
      </c>
      <c r="S43" s="9">
        <v>3.0505959100981949E-3</v>
      </c>
    </row>
    <row r="44" spans="1:19" x14ac:dyDescent="0.25">
      <c r="A44" s="1" t="s">
        <v>90</v>
      </c>
      <c r="B44" s="13">
        <v>7.46</v>
      </c>
      <c r="C44" s="14">
        <v>510</v>
      </c>
      <c r="D44" s="9">
        <v>0</v>
      </c>
      <c r="E44" s="9">
        <v>0</v>
      </c>
      <c r="F44" s="9">
        <v>0</v>
      </c>
      <c r="G44" s="9">
        <v>5.2910052910052907E-3</v>
      </c>
      <c r="H44" s="9">
        <v>5.208333333333333E-3</v>
      </c>
      <c r="I44" s="9">
        <v>0</v>
      </c>
      <c r="J44" s="9">
        <v>2.4096385542168677E-3</v>
      </c>
      <c r="K44" s="15">
        <v>1.8441395969364986E-3</v>
      </c>
      <c r="L44" s="9">
        <v>3.6832412523020259E-3</v>
      </c>
      <c r="M44" s="9">
        <v>4.2444821731748728E-3</v>
      </c>
      <c r="N44" s="9">
        <v>2.6857654431512983E-3</v>
      </c>
      <c r="O44" s="9">
        <v>8.4745762711864406E-3</v>
      </c>
      <c r="P44" s="9">
        <v>7.5949367088607592E-3</v>
      </c>
      <c r="Q44" s="9">
        <v>7.0257611241217799E-3</v>
      </c>
      <c r="R44" s="9">
        <v>1.8531228551818806E-2</v>
      </c>
      <c r="S44" s="9">
        <v>7.4628559320879962E-3</v>
      </c>
    </row>
    <row r="45" spans="1:19" x14ac:dyDescent="0.25">
      <c r="A45" s="1" t="s">
        <v>91</v>
      </c>
      <c r="B45" s="13">
        <v>6.54</v>
      </c>
      <c r="C45" s="14">
        <v>511</v>
      </c>
      <c r="D45" s="9">
        <v>4.784688995215311E-2</v>
      </c>
      <c r="E45" s="9">
        <v>3.7558685446009391E-2</v>
      </c>
      <c r="F45" s="9">
        <v>3.017241379310345E-2</v>
      </c>
      <c r="G45" s="9">
        <v>1.5873015873015872E-2</v>
      </c>
      <c r="H45" s="9">
        <v>5.7291666666666664E-2</v>
      </c>
      <c r="I45" s="9">
        <v>2.0066889632107024E-2</v>
      </c>
      <c r="J45" s="9">
        <v>3.3734939759036145E-2</v>
      </c>
      <c r="K45" s="15">
        <v>3.4649214446013092E-2</v>
      </c>
      <c r="L45" s="9">
        <v>2.117863720073665E-2</v>
      </c>
      <c r="M45" s="9">
        <v>2.037351443123939E-2</v>
      </c>
      <c r="N45" s="9">
        <v>2.775290957923008E-2</v>
      </c>
      <c r="O45" s="9">
        <v>2.5423728813559324E-2</v>
      </c>
      <c r="P45" s="9">
        <v>2.9535864978902954E-2</v>
      </c>
      <c r="Q45" s="9">
        <v>2.4199843871975019E-2</v>
      </c>
      <c r="R45" s="9">
        <v>2.2649279341111873E-2</v>
      </c>
      <c r="S45" s="9">
        <v>2.4444825459536468E-2</v>
      </c>
    </row>
    <row r="46" spans="1:19" x14ac:dyDescent="0.25">
      <c r="A46" s="1" t="s">
        <v>92</v>
      </c>
      <c r="B46" s="13">
        <v>7.52</v>
      </c>
      <c r="C46" s="14">
        <v>601</v>
      </c>
      <c r="D46" s="9">
        <v>2.8708133971291867E-2</v>
      </c>
      <c r="E46" s="9">
        <v>1.4084507042253521E-2</v>
      </c>
      <c r="F46" s="9">
        <v>2.1551724137931036E-2</v>
      </c>
      <c r="G46" s="9">
        <v>5.2910052910052907E-3</v>
      </c>
      <c r="H46" s="9">
        <v>1.0416666666666666E-2</v>
      </c>
      <c r="I46" s="9">
        <v>1.6722408026755852E-2</v>
      </c>
      <c r="J46" s="9">
        <v>9.6385542168674707E-3</v>
      </c>
      <c r="K46" s="15">
        <v>1.5201857050395961E-2</v>
      </c>
      <c r="L46" s="9">
        <v>2.117863720073665E-2</v>
      </c>
      <c r="M46" s="9">
        <v>1.9524617996604415E-2</v>
      </c>
      <c r="N46" s="9">
        <v>2.3276633840644583E-2</v>
      </c>
      <c r="O46" s="9">
        <v>2.0715630885122412E-2</v>
      </c>
      <c r="P46" s="9">
        <v>2.0253164556962026E-2</v>
      </c>
      <c r="Q46" s="9">
        <v>1.56128024980484E-2</v>
      </c>
      <c r="R46" s="9">
        <v>1.5785861358956762E-2</v>
      </c>
      <c r="S46" s="9">
        <v>1.9478192619582176E-2</v>
      </c>
    </row>
    <row r="47" spans="1:19" x14ac:dyDescent="0.25">
      <c r="A47" s="1" t="s">
        <v>93</v>
      </c>
      <c r="B47" s="13">
        <v>13.61</v>
      </c>
      <c r="C47" s="14">
        <v>602</v>
      </c>
      <c r="D47" s="9">
        <v>0</v>
      </c>
      <c r="E47" s="9">
        <v>9.3896713615023476E-3</v>
      </c>
      <c r="F47" s="9">
        <v>4.3103448275862068E-3</v>
      </c>
      <c r="G47" s="9">
        <v>0</v>
      </c>
      <c r="H47" s="9">
        <v>5.208333333333333E-3</v>
      </c>
      <c r="I47" s="9">
        <v>6.688963210702341E-3</v>
      </c>
      <c r="J47" s="9">
        <v>2.4096385542168677E-3</v>
      </c>
      <c r="K47" s="15">
        <v>4.0009930410487282E-3</v>
      </c>
      <c r="L47" s="9">
        <v>2.7624309392265192E-3</v>
      </c>
      <c r="M47" s="9">
        <v>4.2444821731748728E-3</v>
      </c>
      <c r="N47" s="9">
        <v>2.6857654431512983E-3</v>
      </c>
      <c r="O47" s="9">
        <v>2.8248587570621469E-3</v>
      </c>
      <c r="P47" s="9">
        <v>1.6877637130801688E-3</v>
      </c>
      <c r="Q47" s="9">
        <v>5.4644808743169399E-3</v>
      </c>
      <c r="R47" s="9">
        <v>3.4317089910775567E-3</v>
      </c>
      <c r="S47" s="9">
        <v>3.3002129844413573E-3</v>
      </c>
    </row>
    <row r="48" spans="1:19" x14ac:dyDescent="0.25">
      <c r="A48" s="1" t="s">
        <v>94</v>
      </c>
      <c r="B48" s="13">
        <v>11.39</v>
      </c>
      <c r="C48" s="14">
        <v>603</v>
      </c>
      <c r="D48" s="9">
        <v>4.7846889952153108E-3</v>
      </c>
      <c r="E48" s="9">
        <v>4.6948356807511738E-3</v>
      </c>
      <c r="F48" s="9">
        <v>4.3103448275862068E-3</v>
      </c>
      <c r="G48" s="9">
        <v>0</v>
      </c>
      <c r="H48" s="9">
        <v>0</v>
      </c>
      <c r="I48" s="9">
        <v>3.3444816053511705E-3</v>
      </c>
      <c r="J48" s="9">
        <v>4.8192771084337354E-3</v>
      </c>
      <c r="K48" s="15">
        <v>3.1362326024767994E-3</v>
      </c>
      <c r="L48" s="9">
        <v>6.4456721915285451E-3</v>
      </c>
      <c r="M48" s="9">
        <v>1.3582342954159592E-2</v>
      </c>
      <c r="N48" s="9">
        <v>5.3715308863025966E-3</v>
      </c>
      <c r="O48" s="9">
        <v>1.3182674199623353E-2</v>
      </c>
      <c r="P48" s="9">
        <v>8.4388185654008432E-3</v>
      </c>
      <c r="Q48" s="9">
        <v>7.8064012490241998E-3</v>
      </c>
      <c r="R48" s="9">
        <v>1.3040494166094716E-2</v>
      </c>
      <c r="S48" s="9">
        <v>9.6954191731619798E-3</v>
      </c>
    </row>
    <row r="49" spans="1:19" x14ac:dyDescent="0.25">
      <c r="A49" s="1" t="s">
        <v>95</v>
      </c>
      <c r="B49" s="13">
        <v>11.7</v>
      </c>
      <c r="C49" s="14">
        <v>604</v>
      </c>
      <c r="D49" s="9">
        <v>0</v>
      </c>
      <c r="E49" s="9">
        <v>0</v>
      </c>
      <c r="F49" s="9">
        <v>0</v>
      </c>
      <c r="G49" s="9">
        <v>5.2910052910052907E-3</v>
      </c>
      <c r="H49" s="9">
        <v>0</v>
      </c>
      <c r="I49" s="9">
        <v>0</v>
      </c>
      <c r="J49" s="9">
        <v>2.4096385542168677E-3</v>
      </c>
      <c r="K49" s="15">
        <v>1.1000919778888798E-3</v>
      </c>
      <c r="L49" s="9">
        <v>8.2872928176795577E-3</v>
      </c>
      <c r="M49" s="9">
        <v>1.0186757215619695E-2</v>
      </c>
      <c r="N49" s="9">
        <v>3.5810205908683975E-3</v>
      </c>
      <c r="O49" s="9">
        <v>6.5913370998116763E-3</v>
      </c>
      <c r="P49" s="9">
        <v>5.0632911392405064E-3</v>
      </c>
      <c r="Q49" s="9">
        <v>8.5870413739266207E-3</v>
      </c>
      <c r="R49" s="9">
        <v>6.1770761839396015E-3</v>
      </c>
      <c r="S49" s="9">
        <v>6.9248309172980083E-3</v>
      </c>
    </row>
    <row r="50" spans="1:19" x14ac:dyDescent="0.25">
      <c r="A50" s="1" t="s">
        <v>96</v>
      </c>
      <c r="B50" s="13">
        <v>10.9</v>
      </c>
      <c r="C50" s="14">
        <v>605</v>
      </c>
      <c r="D50" s="9">
        <v>0</v>
      </c>
      <c r="E50" s="9">
        <v>0</v>
      </c>
      <c r="F50" s="9">
        <v>0</v>
      </c>
      <c r="G50" s="9">
        <v>5.2910052910052907E-3</v>
      </c>
      <c r="H50" s="9">
        <v>5.208333333333333E-3</v>
      </c>
      <c r="I50" s="9">
        <v>0</v>
      </c>
      <c r="J50" s="9">
        <v>0</v>
      </c>
      <c r="K50" s="15">
        <v>1.4999055177626604E-3</v>
      </c>
      <c r="L50" s="9">
        <v>1.841620626151013E-3</v>
      </c>
      <c r="M50" s="9">
        <v>3.3955857385398981E-3</v>
      </c>
      <c r="N50" s="9">
        <v>2.6857654431512983E-3</v>
      </c>
      <c r="O50" s="9">
        <v>5.6497175141242938E-3</v>
      </c>
      <c r="P50" s="9">
        <v>3.3755274261603376E-3</v>
      </c>
      <c r="Q50" s="9">
        <v>6.2451209992193599E-3</v>
      </c>
      <c r="R50" s="9">
        <v>3.4317089910775567E-3</v>
      </c>
      <c r="S50" s="9">
        <v>3.8035781054891081E-3</v>
      </c>
    </row>
    <row r="51" spans="1:19" x14ac:dyDescent="0.25">
      <c r="A51" s="1" t="s">
        <v>97</v>
      </c>
      <c r="B51" s="13">
        <v>16.45</v>
      </c>
      <c r="C51" s="14">
        <v>606</v>
      </c>
      <c r="D51" s="9">
        <v>0</v>
      </c>
      <c r="E51" s="9">
        <v>0</v>
      </c>
      <c r="F51" s="9">
        <v>8.6206896551724137E-3</v>
      </c>
      <c r="G51" s="9">
        <v>1.0582010582010581E-2</v>
      </c>
      <c r="H51" s="9">
        <v>0</v>
      </c>
      <c r="I51" s="9">
        <v>0</v>
      </c>
      <c r="J51" s="9">
        <v>2.4096385542168677E-3</v>
      </c>
      <c r="K51" s="15">
        <v>3.0874769701999807E-3</v>
      </c>
      <c r="L51" s="9">
        <v>1.1970534069981584E-2</v>
      </c>
      <c r="M51" s="9">
        <v>1.9524617996604415E-2</v>
      </c>
      <c r="N51" s="9">
        <v>1.521933751119069E-2</v>
      </c>
      <c r="O51" s="9">
        <v>1.5065913370998116E-2</v>
      </c>
      <c r="P51" s="9">
        <v>1.0970464135021098E-2</v>
      </c>
      <c r="Q51" s="9">
        <v>1.7954722872755659E-2</v>
      </c>
      <c r="R51" s="9">
        <v>1.4413177762525738E-2</v>
      </c>
      <c r="S51" s="9">
        <v>1.5016966817011044E-2</v>
      </c>
    </row>
    <row r="52" spans="1:19" x14ac:dyDescent="0.25">
      <c r="A52" s="1" t="s">
        <v>98</v>
      </c>
      <c r="B52" s="13">
        <v>19.670000000000002</v>
      </c>
      <c r="C52" s="14">
        <v>607</v>
      </c>
      <c r="D52" s="9">
        <v>0</v>
      </c>
      <c r="E52" s="9">
        <v>0</v>
      </c>
      <c r="F52" s="9">
        <v>0</v>
      </c>
      <c r="G52" s="9">
        <v>1.0582010582010581E-2</v>
      </c>
      <c r="H52" s="9">
        <v>0</v>
      </c>
      <c r="I52" s="9">
        <v>0</v>
      </c>
      <c r="J52" s="9">
        <v>2.4096385542168677E-3</v>
      </c>
      <c r="K52" s="15">
        <v>1.8559498766039211E-3</v>
      </c>
      <c r="L52" s="9">
        <v>2.7624309392265192E-3</v>
      </c>
      <c r="M52" s="9">
        <v>4.2444821731748728E-3</v>
      </c>
      <c r="N52" s="9">
        <v>3.5810205908683975E-3</v>
      </c>
      <c r="O52" s="9">
        <v>5.6497175141242938E-3</v>
      </c>
      <c r="P52" s="9">
        <v>5.9071729957805904E-3</v>
      </c>
      <c r="Q52" s="9">
        <v>3.1225604996096799E-3</v>
      </c>
      <c r="R52" s="9">
        <v>3.4317089910775567E-3</v>
      </c>
      <c r="S52" s="9">
        <v>4.0998705291231301E-3</v>
      </c>
    </row>
    <row r="53" spans="1:19" x14ac:dyDescent="0.25">
      <c r="A53" s="1" t="s">
        <v>99</v>
      </c>
      <c r="B53" s="13">
        <v>21.32</v>
      </c>
      <c r="C53" s="14">
        <v>608</v>
      </c>
      <c r="D53" s="9">
        <v>4.7846889952153108E-3</v>
      </c>
      <c r="E53" s="9">
        <v>0</v>
      </c>
      <c r="F53" s="9">
        <v>0</v>
      </c>
      <c r="G53" s="9">
        <v>5.2910052910052907E-3</v>
      </c>
      <c r="H53" s="9">
        <v>0</v>
      </c>
      <c r="I53" s="9">
        <v>3.3444816053511705E-3</v>
      </c>
      <c r="J53" s="9">
        <v>4.8192771084337354E-3</v>
      </c>
      <c r="K53" s="15">
        <v>2.6056361428579296E-3</v>
      </c>
      <c r="L53" s="9">
        <v>5.5248618784530384E-3</v>
      </c>
      <c r="M53" s="9">
        <v>1.1035653650254669E-2</v>
      </c>
      <c r="N53" s="9">
        <v>1.342882721575649E-2</v>
      </c>
      <c r="O53" s="9">
        <v>7.5329566854990581E-3</v>
      </c>
      <c r="P53" s="9">
        <v>5.9071729957805904E-3</v>
      </c>
      <c r="Q53" s="9">
        <v>8.5870413739266207E-3</v>
      </c>
      <c r="R53" s="9">
        <v>8.9224433768016476E-3</v>
      </c>
      <c r="S53" s="9">
        <v>8.7055653109245883E-3</v>
      </c>
    </row>
    <row r="54" spans="1:19" x14ac:dyDescent="0.25">
      <c r="A54" s="1" t="s">
        <v>100</v>
      </c>
      <c r="B54" s="13">
        <v>26.43</v>
      </c>
      <c r="C54" s="14">
        <v>609</v>
      </c>
      <c r="D54" s="9">
        <v>9.5693779904306216E-3</v>
      </c>
      <c r="E54" s="9">
        <v>9.3896713615023476E-3</v>
      </c>
      <c r="F54" s="9">
        <v>4.3103448275862068E-3</v>
      </c>
      <c r="G54" s="9">
        <v>0</v>
      </c>
      <c r="H54" s="9">
        <v>1.0416666666666666E-2</v>
      </c>
      <c r="I54" s="9">
        <v>1.0033444816053512E-2</v>
      </c>
      <c r="J54" s="9">
        <v>0</v>
      </c>
      <c r="K54" s="15">
        <v>6.2456436660341935E-3</v>
      </c>
      <c r="L54" s="9">
        <v>1.7495395948434623E-2</v>
      </c>
      <c r="M54" s="9">
        <v>1.5280135823429542E-2</v>
      </c>
      <c r="N54" s="9">
        <v>1.432408236347359E-2</v>
      </c>
      <c r="O54" s="9">
        <v>1.4124293785310734E-2</v>
      </c>
      <c r="P54" s="9">
        <v>1.6877637130801686E-2</v>
      </c>
      <c r="Q54" s="9">
        <v>1.249024199843872E-2</v>
      </c>
      <c r="R54" s="9">
        <v>1.2354152367879203E-2</v>
      </c>
      <c r="S54" s="9">
        <v>1.4706562773966871E-2</v>
      </c>
    </row>
    <row r="55" spans="1:19" x14ac:dyDescent="0.25">
      <c r="A55" s="1" t="s">
        <v>101</v>
      </c>
      <c r="B55" s="13">
        <v>16.850000000000001</v>
      </c>
      <c r="C55" s="14">
        <v>610</v>
      </c>
      <c r="D55" s="9">
        <v>4.7846889952153108E-3</v>
      </c>
      <c r="E55" s="9">
        <v>0</v>
      </c>
      <c r="F55" s="9">
        <v>0</v>
      </c>
      <c r="G55" s="9">
        <v>1.0582010582010581E-2</v>
      </c>
      <c r="H55" s="9">
        <v>5.208333333333333E-3</v>
      </c>
      <c r="I55" s="9">
        <v>6.688963210702341E-3</v>
      </c>
      <c r="J55" s="9">
        <v>4.8192771084337354E-3</v>
      </c>
      <c r="K55" s="15">
        <v>4.5833247470993283E-3</v>
      </c>
      <c r="L55" s="9">
        <v>6.4456721915285451E-3</v>
      </c>
      <c r="M55" s="9">
        <v>9.3378607809847195E-3</v>
      </c>
      <c r="N55" s="9">
        <v>8.9525514771709933E-3</v>
      </c>
      <c r="O55" s="9">
        <v>1.2241054613935969E-2</v>
      </c>
      <c r="P55" s="9">
        <v>1.0970464135021098E-2</v>
      </c>
      <c r="Q55" s="9">
        <v>1.249024199843872E-2</v>
      </c>
      <c r="R55" s="9">
        <v>6.1770761839396015E-3</v>
      </c>
      <c r="S55" s="9">
        <v>9.5164173401456626E-3</v>
      </c>
    </row>
    <row r="56" spans="1:19" x14ac:dyDescent="0.25">
      <c r="A56" s="1" t="s">
        <v>102</v>
      </c>
      <c r="B56" s="13">
        <v>8.5500000000000007</v>
      </c>
      <c r="C56" s="14">
        <v>611</v>
      </c>
      <c r="D56" s="9">
        <v>0</v>
      </c>
      <c r="E56" s="9">
        <v>9.3896713615023476E-3</v>
      </c>
      <c r="F56" s="9">
        <v>0</v>
      </c>
      <c r="G56" s="9">
        <v>0</v>
      </c>
      <c r="H56" s="9">
        <v>0</v>
      </c>
      <c r="I56" s="9">
        <v>3.3444816053511705E-3</v>
      </c>
      <c r="J56" s="9">
        <v>0</v>
      </c>
      <c r="K56" s="15">
        <v>1.8191647095505026E-3</v>
      </c>
      <c r="L56" s="9">
        <v>9.2081031307550648E-4</v>
      </c>
      <c r="M56" s="9">
        <v>9.3378607809847195E-3</v>
      </c>
      <c r="N56" s="9">
        <v>8.057296329453895E-3</v>
      </c>
      <c r="O56" s="9">
        <v>1.5065913370998116E-2</v>
      </c>
      <c r="P56" s="9">
        <v>5.0632911392405064E-3</v>
      </c>
      <c r="Q56" s="9">
        <v>1.56128024980484E-2</v>
      </c>
      <c r="R56" s="9">
        <v>8.2361015785861365E-3</v>
      </c>
      <c r="S56" s="9">
        <v>8.8991537157696119E-3</v>
      </c>
    </row>
    <row r="57" spans="1:19" x14ac:dyDescent="0.25">
      <c r="A57" s="1" t="s">
        <v>103</v>
      </c>
      <c r="B57" s="13">
        <v>12.92</v>
      </c>
      <c r="C57" s="14">
        <v>612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15">
        <v>0</v>
      </c>
      <c r="L57" s="9">
        <v>4.6040515653775326E-3</v>
      </c>
      <c r="M57" s="9">
        <v>4.2444821731748728E-3</v>
      </c>
      <c r="N57" s="9">
        <v>7.162041181736795E-3</v>
      </c>
      <c r="O57" s="9">
        <v>4.7080979284369112E-3</v>
      </c>
      <c r="P57" s="9">
        <v>1.0126582278481013E-2</v>
      </c>
      <c r="Q57" s="9">
        <v>4.6838407494145199E-3</v>
      </c>
      <c r="R57" s="9">
        <v>5.4907343857240904E-3</v>
      </c>
      <c r="S57" s="9">
        <v>5.8599757517636755E-3</v>
      </c>
    </row>
    <row r="58" spans="1:19" x14ac:dyDescent="0.25">
      <c r="A58" s="1" t="s">
        <v>104</v>
      </c>
      <c r="B58" s="13">
        <v>9.48</v>
      </c>
      <c r="C58" s="14">
        <v>613</v>
      </c>
      <c r="D58" s="9">
        <v>4.7846889952153108E-3</v>
      </c>
      <c r="E58" s="9">
        <v>0</v>
      </c>
      <c r="F58" s="9">
        <v>4.3103448275862068E-3</v>
      </c>
      <c r="G58" s="9">
        <v>0</v>
      </c>
      <c r="H58" s="9">
        <v>0</v>
      </c>
      <c r="I58" s="9">
        <v>3.3444816053511705E-3</v>
      </c>
      <c r="J58" s="9">
        <v>7.2289156626506026E-3</v>
      </c>
      <c r="K58" s="15">
        <v>2.8097758701147555E-3</v>
      </c>
      <c r="L58" s="9">
        <v>3.6832412523020259E-3</v>
      </c>
      <c r="M58" s="9">
        <v>8.4889643463497456E-3</v>
      </c>
      <c r="N58" s="9">
        <v>7.162041181736795E-3</v>
      </c>
      <c r="O58" s="9">
        <v>8.4745762711864406E-3</v>
      </c>
      <c r="P58" s="9">
        <v>8.4388185654008432E-3</v>
      </c>
      <c r="Q58" s="9">
        <v>1.0148321623731461E-2</v>
      </c>
      <c r="R58" s="9">
        <v>5.4907343857240904E-3</v>
      </c>
      <c r="S58" s="9">
        <v>7.412385375204486E-3</v>
      </c>
    </row>
    <row r="59" spans="1:19" x14ac:dyDescent="0.25">
      <c r="A59" s="1" t="s">
        <v>105</v>
      </c>
      <c r="B59" s="13">
        <v>16.62</v>
      </c>
      <c r="C59" s="14">
        <v>701</v>
      </c>
      <c r="D59" s="9">
        <v>4.7846889952153108E-3</v>
      </c>
      <c r="E59" s="9">
        <v>4.6948356807511738E-3</v>
      </c>
      <c r="F59" s="9">
        <v>1.7241379310344827E-2</v>
      </c>
      <c r="G59" s="9">
        <v>5.2910052910052907E-3</v>
      </c>
      <c r="H59" s="9">
        <v>0</v>
      </c>
      <c r="I59" s="9">
        <v>1.0033444816053512E-2</v>
      </c>
      <c r="J59" s="9">
        <v>0</v>
      </c>
      <c r="K59" s="15">
        <v>6.0064791561957312E-3</v>
      </c>
      <c r="L59" s="9">
        <v>3.3149171270718231E-2</v>
      </c>
      <c r="M59" s="9">
        <v>2.8862478777589132E-2</v>
      </c>
      <c r="N59" s="9">
        <v>2.3276633840644583E-2</v>
      </c>
      <c r="O59" s="9">
        <v>2.0715630885122412E-2</v>
      </c>
      <c r="P59" s="9">
        <v>3.0379746835443037E-2</v>
      </c>
      <c r="Q59" s="9">
        <v>2.4980483996877439E-2</v>
      </c>
      <c r="R59" s="9">
        <v>2.5394646533973921E-2</v>
      </c>
      <c r="S59" s="9">
        <v>2.6679827448624106E-2</v>
      </c>
    </row>
    <row r="60" spans="1:19" x14ac:dyDescent="0.25">
      <c r="A60" s="1" t="s">
        <v>106</v>
      </c>
      <c r="B60" s="13">
        <v>13.81</v>
      </c>
      <c r="C60" s="14">
        <v>702</v>
      </c>
      <c r="D60" s="9">
        <v>4.7846889952153108E-3</v>
      </c>
      <c r="E60" s="9">
        <v>4.6948356807511738E-3</v>
      </c>
      <c r="F60" s="9">
        <v>0</v>
      </c>
      <c r="G60" s="9">
        <v>5.2910052910052907E-3</v>
      </c>
      <c r="H60" s="9">
        <v>0</v>
      </c>
      <c r="I60" s="9">
        <v>0</v>
      </c>
      <c r="J60" s="9">
        <v>2.4096385542168677E-3</v>
      </c>
      <c r="K60" s="15">
        <v>2.4543097887412347E-3</v>
      </c>
      <c r="L60" s="9">
        <v>1.1970534069981584E-2</v>
      </c>
      <c r="M60" s="9">
        <v>1.8675721561969439E-2</v>
      </c>
      <c r="N60" s="9">
        <v>1.2533572068039392E-2</v>
      </c>
      <c r="O60" s="9">
        <v>1.7890772128060263E-2</v>
      </c>
      <c r="P60" s="9">
        <v>2.0253164556962026E-2</v>
      </c>
      <c r="Q60" s="9">
        <v>1.249024199843872E-2</v>
      </c>
      <c r="R60" s="9">
        <v>1.8531228551818806E-2</v>
      </c>
      <c r="S60" s="9">
        <v>1.6049319276467178E-2</v>
      </c>
    </row>
    <row r="61" spans="1:19" x14ac:dyDescent="0.25">
      <c r="A61" s="1" t="s">
        <v>107</v>
      </c>
      <c r="B61" s="13">
        <v>22.08</v>
      </c>
      <c r="C61" s="14">
        <v>703</v>
      </c>
      <c r="D61" s="9">
        <v>9.5693779904306216E-3</v>
      </c>
      <c r="E61" s="9">
        <v>0</v>
      </c>
      <c r="F61" s="9">
        <v>1.2931034482758621E-2</v>
      </c>
      <c r="G61" s="9">
        <v>0</v>
      </c>
      <c r="H61" s="9">
        <v>0</v>
      </c>
      <c r="I61" s="9">
        <v>0</v>
      </c>
      <c r="J61" s="9">
        <v>2.4096385542168677E-3</v>
      </c>
      <c r="K61" s="15">
        <v>3.5585787182008731E-3</v>
      </c>
      <c r="L61" s="9">
        <v>1.7495395948434623E-2</v>
      </c>
      <c r="M61" s="9">
        <v>8.4889643463497456E-3</v>
      </c>
      <c r="N61" s="9">
        <v>1.0743061772605193E-2</v>
      </c>
      <c r="O61" s="9">
        <v>1.3182674199623353E-2</v>
      </c>
      <c r="P61" s="9">
        <v>2.0253164556962026E-2</v>
      </c>
      <c r="Q61" s="9">
        <v>1.7174082747853241E-2</v>
      </c>
      <c r="R61" s="9">
        <v>2.2649279341111873E-2</v>
      </c>
      <c r="S61" s="9">
        <v>1.5712374701848577E-2</v>
      </c>
    </row>
    <row r="62" spans="1:19" x14ac:dyDescent="0.25">
      <c r="A62" s="1" t="s">
        <v>108</v>
      </c>
      <c r="B62" s="13">
        <v>14.88</v>
      </c>
      <c r="C62" s="14">
        <v>704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2.4096385542168677E-3</v>
      </c>
      <c r="K62" s="15">
        <v>3.4423407917383823E-4</v>
      </c>
      <c r="L62" s="9">
        <v>9.2081031307550648E-4</v>
      </c>
      <c r="M62" s="9">
        <v>9.3378607809847195E-3</v>
      </c>
      <c r="N62" s="9">
        <v>8.9525514771709933E-3</v>
      </c>
      <c r="O62" s="9">
        <v>8.4745762711864406E-3</v>
      </c>
      <c r="P62" s="9">
        <v>5.0632911392405064E-3</v>
      </c>
      <c r="Q62" s="9">
        <v>1.405152224824356E-2</v>
      </c>
      <c r="R62" s="9">
        <v>4.1180507892930682E-3</v>
      </c>
      <c r="S62" s="9">
        <v>7.2740947170278278E-3</v>
      </c>
    </row>
    <row r="63" spans="1:19" x14ac:dyDescent="0.25">
      <c r="A63" s="1" t="s">
        <v>109</v>
      </c>
      <c r="B63" s="13">
        <v>16.059999999999999</v>
      </c>
      <c r="C63" s="14">
        <v>705</v>
      </c>
      <c r="D63" s="9">
        <v>0</v>
      </c>
      <c r="E63" s="9">
        <v>0</v>
      </c>
      <c r="F63" s="9">
        <v>0</v>
      </c>
      <c r="G63" s="9">
        <v>5.2910052910052907E-3</v>
      </c>
      <c r="H63" s="9">
        <v>0</v>
      </c>
      <c r="I63" s="9">
        <v>0</v>
      </c>
      <c r="J63" s="9">
        <v>0</v>
      </c>
      <c r="K63" s="15">
        <v>7.5585789871504148E-4</v>
      </c>
      <c r="L63" s="9">
        <v>1.841620626151013E-3</v>
      </c>
      <c r="M63" s="9">
        <v>4.2444821731748728E-3</v>
      </c>
      <c r="N63" s="9">
        <v>2.6857654431512983E-3</v>
      </c>
      <c r="O63" s="9">
        <v>2.8248587570621469E-3</v>
      </c>
      <c r="P63" s="9">
        <v>1.6877637130801688E-3</v>
      </c>
      <c r="Q63" s="9">
        <v>3.9032006245120999E-3</v>
      </c>
      <c r="R63" s="9">
        <v>6.863417982155113E-4</v>
      </c>
      <c r="S63" s="9">
        <v>2.5534333050495875E-3</v>
      </c>
    </row>
    <row r="64" spans="1:19" x14ac:dyDescent="0.25">
      <c r="A64" s="1" t="s">
        <v>110</v>
      </c>
      <c r="B64" s="13">
        <v>9.27</v>
      </c>
      <c r="C64" s="14">
        <v>706</v>
      </c>
      <c r="D64" s="9">
        <v>9.5693779904306216E-3</v>
      </c>
      <c r="E64" s="9">
        <v>9.3896713615023476E-3</v>
      </c>
      <c r="F64" s="9">
        <v>4.3103448275862068E-3</v>
      </c>
      <c r="G64" s="9">
        <v>1.0582010582010581E-2</v>
      </c>
      <c r="H64" s="9">
        <v>0</v>
      </c>
      <c r="I64" s="9">
        <v>1.0033444816053512E-2</v>
      </c>
      <c r="J64" s="9">
        <v>9.6385542168674707E-3</v>
      </c>
      <c r="K64" s="15">
        <v>7.6462005420643913E-3</v>
      </c>
      <c r="L64" s="9">
        <v>2.3941068139963169E-2</v>
      </c>
      <c r="M64" s="9">
        <v>1.6977928692699491E-2</v>
      </c>
      <c r="N64" s="9">
        <v>1.432408236347359E-2</v>
      </c>
      <c r="O64" s="9">
        <v>2.6365348399246705E-2</v>
      </c>
      <c r="P64" s="9">
        <v>2.1940928270042195E-2</v>
      </c>
      <c r="Q64" s="9">
        <v>2.185792349726776E-2</v>
      </c>
      <c r="R64" s="9">
        <v>2.0590253946465339E-2</v>
      </c>
      <c r="S64" s="9">
        <v>2.0856790472736895E-2</v>
      </c>
    </row>
    <row r="65" spans="1:19" x14ac:dyDescent="0.25">
      <c r="A65" s="1" t="s">
        <v>111</v>
      </c>
      <c r="B65" s="13">
        <v>11.67</v>
      </c>
      <c r="C65" s="14">
        <v>707</v>
      </c>
      <c r="D65" s="9">
        <v>1.9138755980861243E-2</v>
      </c>
      <c r="E65" s="9">
        <v>9.3896713615023476E-3</v>
      </c>
      <c r="F65" s="9">
        <v>8.6206896551724137E-3</v>
      </c>
      <c r="G65" s="9">
        <v>1.5873015873015872E-2</v>
      </c>
      <c r="H65" s="9">
        <v>1.0416666666666666E-2</v>
      </c>
      <c r="I65" s="9">
        <v>1.3377926421404682E-2</v>
      </c>
      <c r="J65" s="9">
        <v>1.6867469879518072E-2</v>
      </c>
      <c r="K65" s="15">
        <v>1.3383456548305901E-2</v>
      </c>
      <c r="L65" s="9">
        <v>3.4069981583793742E-2</v>
      </c>
      <c r="M65" s="9">
        <v>2.9711375212224108E-2</v>
      </c>
      <c r="N65" s="9">
        <v>3.312444046553268E-2</v>
      </c>
      <c r="O65" s="9">
        <v>3.1073446327683617E-2</v>
      </c>
      <c r="P65" s="9">
        <v>3.1223628691983123E-2</v>
      </c>
      <c r="Q65" s="9">
        <v>3.1225604996096799E-2</v>
      </c>
      <c r="R65" s="9">
        <v>3.8435140700068635E-2</v>
      </c>
      <c r="S65" s="9">
        <v>3.2694802568197526E-2</v>
      </c>
    </row>
    <row r="66" spans="1:19" x14ac:dyDescent="0.25">
      <c r="A66" s="1" t="s">
        <v>112</v>
      </c>
      <c r="B66" s="13">
        <v>17.350000000000001</v>
      </c>
      <c r="C66" s="14">
        <v>708</v>
      </c>
      <c r="D66" s="9">
        <v>0</v>
      </c>
      <c r="E66" s="9">
        <v>0</v>
      </c>
      <c r="F66" s="9">
        <v>4.3103448275862068E-3</v>
      </c>
      <c r="G66" s="9">
        <v>0</v>
      </c>
      <c r="H66" s="9">
        <v>0</v>
      </c>
      <c r="I66" s="9">
        <v>0</v>
      </c>
      <c r="J66" s="9">
        <v>2.4096385542168677E-3</v>
      </c>
      <c r="K66" s="15">
        <v>9.5999762597186774E-4</v>
      </c>
      <c r="L66" s="9">
        <v>1.0128913443830571E-2</v>
      </c>
      <c r="M66" s="9">
        <v>5.9422750424448214E-3</v>
      </c>
      <c r="N66" s="9">
        <v>7.162041181736795E-3</v>
      </c>
      <c r="O66" s="9">
        <v>1.1299435028248588E-2</v>
      </c>
      <c r="P66" s="9">
        <v>7.5949367088607592E-3</v>
      </c>
      <c r="Q66" s="9">
        <v>1.56128024980484E-2</v>
      </c>
      <c r="R66" s="9">
        <v>4.1180507892930682E-3</v>
      </c>
      <c r="S66" s="9">
        <v>8.8369220989232868E-3</v>
      </c>
    </row>
    <row r="67" spans="1:19" x14ac:dyDescent="0.25">
      <c r="A67" s="1" t="s">
        <v>113</v>
      </c>
      <c r="B67" s="13">
        <v>14.99</v>
      </c>
      <c r="C67" s="14">
        <v>709</v>
      </c>
      <c r="D67" s="9">
        <v>0</v>
      </c>
      <c r="E67" s="9">
        <v>0</v>
      </c>
      <c r="F67" s="9">
        <v>0</v>
      </c>
      <c r="G67" s="9">
        <v>5.2910052910052907E-3</v>
      </c>
      <c r="H67" s="9">
        <v>5.208333333333333E-3</v>
      </c>
      <c r="I67" s="9">
        <v>1.3377926421404682E-2</v>
      </c>
      <c r="J67" s="9">
        <v>4.8192771084337354E-3</v>
      </c>
      <c r="K67" s="15">
        <v>4.0995060220252915E-3</v>
      </c>
      <c r="L67" s="9">
        <v>1.1049723756906077E-2</v>
      </c>
      <c r="M67" s="9">
        <v>1.2733446519524618E-2</v>
      </c>
      <c r="N67" s="9">
        <v>7.162041181736795E-3</v>
      </c>
      <c r="O67" s="9">
        <v>1.1299435028248588E-2</v>
      </c>
      <c r="P67" s="9">
        <v>1.5189873417721518E-2</v>
      </c>
      <c r="Q67" s="9">
        <v>1.3270882123341141E-2</v>
      </c>
      <c r="R67" s="9">
        <v>1.7158544955387784E-2</v>
      </c>
      <c r="S67" s="9">
        <v>1.2551992426123789E-2</v>
      </c>
    </row>
    <row r="68" spans="1:19" x14ac:dyDescent="0.25">
      <c r="A68" s="1" t="s">
        <v>114</v>
      </c>
      <c r="B68" s="13">
        <v>10.46</v>
      </c>
      <c r="C68" s="14">
        <v>710</v>
      </c>
      <c r="D68" s="9">
        <v>4.7846889952153108E-3</v>
      </c>
      <c r="E68" s="9">
        <v>0</v>
      </c>
      <c r="F68" s="9">
        <v>1.7241379310344827E-2</v>
      </c>
      <c r="G68" s="9">
        <v>5.2910052910052907E-3</v>
      </c>
      <c r="H68" s="9">
        <v>0</v>
      </c>
      <c r="I68" s="9">
        <v>0</v>
      </c>
      <c r="J68" s="9">
        <v>2.4096385542168677E-3</v>
      </c>
      <c r="K68" s="15">
        <v>4.2466731643974716E-3</v>
      </c>
      <c r="L68" s="9">
        <v>4.6040515653775326E-3</v>
      </c>
      <c r="M68" s="9">
        <v>7.6400679117147709E-3</v>
      </c>
      <c r="N68" s="9">
        <v>1.1638316920322292E-2</v>
      </c>
      <c r="O68" s="9">
        <v>1.1299435028248588E-2</v>
      </c>
      <c r="P68" s="9">
        <v>1.5189873417721518E-2</v>
      </c>
      <c r="Q68" s="9">
        <v>1.092896174863388E-2</v>
      </c>
      <c r="R68" s="9">
        <v>1.3726835964310227E-2</v>
      </c>
      <c r="S68" s="9">
        <v>1.0718220365189829E-2</v>
      </c>
    </row>
    <row r="69" spans="1:19" x14ac:dyDescent="0.25">
      <c r="A69" s="1" t="s">
        <v>115</v>
      </c>
      <c r="B69" s="13">
        <v>13.86</v>
      </c>
      <c r="C69" s="14">
        <v>711</v>
      </c>
      <c r="D69" s="9">
        <v>0</v>
      </c>
      <c r="E69" s="9">
        <v>4.6948356807511738E-3</v>
      </c>
      <c r="F69" s="9">
        <v>4.3103448275862068E-3</v>
      </c>
      <c r="G69" s="9">
        <v>0</v>
      </c>
      <c r="H69" s="9">
        <v>0</v>
      </c>
      <c r="I69" s="9">
        <v>0</v>
      </c>
      <c r="J69" s="9">
        <v>2.4096385542168677E-3</v>
      </c>
      <c r="K69" s="15">
        <v>1.6306884375077498E-3</v>
      </c>
      <c r="L69" s="9">
        <v>8.2872928176795577E-3</v>
      </c>
      <c r="M69" s="9">
        <v>5.0933786078098476E-3</v>
      </c>
      <c r="N69" s="9">
        <v>5.3715308863025966E-3</v>
      </c>
      <c r="O69" s="9">
        <v>6.5913370998116763E-3</v>
      </c>
      <c r="P69" s="9">
        <v>6.7510548523206752E-3</v>
      </c>
      <c r="Q69" s="9">
        <v>6.2451209992193599E-3</v>
      </c>
      <c r="R69" s="9">
        <v>4.8043925875085793E-3</v>
      </c>
      <c r="S69" s="9">
        <v>6.1634439786646131E-3</v>
      </c>
    </row>
    <row r="70" spans="1:19" x14ac:dyDescent="0.25">
      <c r="A70" s="1" t="s">
        <v>116</v>
      </c>
      <c r="B70" s="13">
        <v>17.690000000000001</v>
      </c>
      <c r="C70" s="14">
        <v>712</v>
      </c>
      <c r="D70" s="9">
        <v>2.3923444976076555E-2</v>
      </c>
      <c r="E70" s="9">
        <v>0</v>
      </c>
      <c r="F70" s="9">
        <v>8.6206896551724137E-3</v>
      </c>
      <c r="G70" s="9">
        <v>5.2910052910052907E-3</v>
      </c>
      <c r="H70" s="9">
        <v>1.0416666666666666E-2</v>
      </c>
      <c r="I70" s="9">
        <v>1.3377926421404682E-2</v>
      </c>
      <c r="J70" s="9">
        <v>7.2289156626506026E-3</v>
      </c>
      <c r="K70" s="15">
        <v>9.8369498104251725E-3</v>
      </c>
      <c r="L70" s="9">
        <v>1.4732965009208104E-2</v>
      </c>
      <c r="M70" s="9">
        <v>9.3378607809847195E-3</v>
      </c>
      <c r="N70" s="9">
        <v>1.1638316920322292E-2</v>
      </c>
      <c r="O70" s="9">
        <v>1.0357815442561206E-2</v>
      </c>
      <c r="P70" s="9">
        <v>5.0632911392405064E-3</v>
      </c>
      <c r="Q70" s="9">
        <v>1.092896174863388E-2</v>
      </c>
      <c r="R70" s="9">
        <v>1.3040494166094716E-2</v>
      </c>
      <c r="S70" s="9">
        <v>1.0728529315292204E-2</v>
      </c>
    </row>
    <row r="71" spans="1:19" x14ac:dyDescent="0.25">
      <c r="A71" s="1" t="s">
        <v>117</v>
      </c>
      <c r="B71" s="13">
        <v>18.29</v>
      </c>
      <c r="C71" s="14">
        <v>713</v>
      </c>
      <c r="D71" s="9">
        <v>9.5693779904306216E-3</v>
      </c>
      <c r="E71" s="9">
        <v>0</v>
      </c>
      <c r="F71" s="9">
        <v>1.7241379310344827E-2</v>
      </c>
      <c r="G71" s="9">
        <v>5.2910052910052907E-3</v>
      </c>
      <c r="H71" s="9">
        <v>1.0416666666666666E-2</v>
      </c>
      <c r="I71" s="9">
        <v>1.0033444816053512E-2</v>
      </c>
      <c r="J71" s="9">
        <v>4.8192771084337354E-3</v>
      </c>
      <c r="K71" s="15">
        <v>8.1958787404192365E-3</v>
      </c>
      <c r="L71" s="9">
        <v>1.5653775322283611E-2</v>
      </c>
      <c r="M71" s="9">
        <v>1.5280135823429542E-2</v>
      </c>
      <c r="N71" s="9">
        <v>1.8800358102059087E-2</v>
      </c>
      <c r="O71" s="9">
        <v>1.2241054613935969E-2</v>
      </c>
      <c r="P71" s="9">
        <v>1.2658227848101266E-2</v>
      </c>
      <c r="Q71" s="9">
        <v>2.3419203747072601E-2</v>
      </c>
      <c r="R71" s="9">
        <v>1.5099519560741249E-2</v>
      </c>
      <c r="S71" s="9">
        <v>1.6164610716803331E-2</v>
      </c>
    </row>
    <row r="72" spans="1:19" x14ac:dyDescent="0.25">
      <c r="A72" s="1" t="s">
        <v>118</v>
      </c>
      <c r="B72" s="13">
        <v>16.16</v>
      </c>
      <c r="C72" s="14">
        <v>801</v>
      </c>
      <c r="D72" s="9">
        <v>0</v>
      </c>
      <c r="E72" s="9">
        <v>0</v>
      </c>
      <c r="F72" s="9">
        <v>0</v>
      </c>
      <c r="G72" s="9">
        <v>0</v>
      </c>
      <c r="H72" s="9">
        <v>5.208333333333333E-3</v>
      </c>
      <c r="I72" s="9">
        <v>0</v>
      </c>
      <c r="J72" s="9">
        <v>2.4096385542168677E-3</v>
      </c>
      <c r="K72" s="15">
        <v>1.0882816982214574E-3</v>
      </c>
      <c r="L72" s="9">
        <v>1.0128913443830571E-2</v>
      </c>
      <c r="M72" s="9">
        <v>7.6400679117147709E-3</v>
      </c>
      <c r="N72" s="9">
        <v>7.162041181736795E-3</v>
      </c>
      <c r="O72" s="9">
        <v>8.4745762711864406E-3</v>
      </c>
      <c r="P72" s="9">
        <v>3.3755274261603376E-3</v>
      </c>
      <c r="Q72" s="9">
        <v>7.8064012490241998E-3</v>
      </c>
      <c r="R72" s="9">
        <v>7.5497597803706245E-3</v>
      </c>
      <c r="S72" s="9">
        <v>7.4481838948605352E-3</v>
      </c>
    </row>
    <row r="73" spans="1:19" x14ac:dyDescent="0.25">
      <c r="A73" s="1" t="s">
        <v>119</v>
      </c>
      <c r="B73" s="13">
        <v>7.73</v>
      </c>
      <c r="C73" s="14">
        <v>802</v>
      </c>
      <c r="D73" s="9">
        <v>2.8708133971291867E-2</v>
      </c>
      <c r="E73" s="9">
        <v>4.2253521126760563E-2</v>
      </c>
      <c r="F73" s="9">
        <v>3.4482758620689655E-2</v>
      </c>
      <c r="G73" s="9">
        <v>7.407407407407407E-2</v>
      </c>
      <c r="H73" s="9">
        <v>5.2083333333333336E-2</v>
      </c>
      <c r="I73" s="9">
        <v>6.6889632107023408E-2</v>
      </c>
      <c r="J73" s="9">
        <v>3.1325301204819279E-2</v>
      </c>
      <c r="K73" s="15">
        <v>4.7116679205427454E-2</v>
      </c>
      <c r="L73" s="9">
        <v>2.3941068139963169E-2</v>
      </c>
      <c r="M73" s="9">
        <v>2.6315789473684209E-2</v>
      </c>
      <c r="N73" s="9">
        <v>1.7905102954341987E-2</v>
      </c>
      <c r="O73" s="9">
        <v>1.5065913370998116E-2</v>
      </c>
      <c r="P73" s="9">
        <v>2.1940928270042195E-2</v>
      </c>
      <c r="Q73" s="9">
        <v>2.4980483996877439E-2</v>
      </c>
      <c r="R73" s="9">
        <v>1.7158544955387784E-2</v>
      </c>
      <c r="S73" s="9">
        <v>2.104397588018499E-2</v>
      </c>
    </row>
    <row r="74" spans="1:19" x14ac:dyDescent="0.25">
      <c r="A74" s="1" t="s">
        <v>120</v>
      </c>
      <c r="B74" s="13">
        <v>8.0299999999999994</v>
      </c>
      <c r="C74" s="14">
        <v>803</v>
      </c>
      <c r="D74" s="9">
        <v>0</v>
      </c>
      <c r="E74" s="9">
        <v>4.6948356807511738E-3</v>
      </c>
      <c r="F74" s="9">
        <v>4.3103448275862068E-3</v>
      </c>
      <c r="G74" s="9">
        <v>0</v>
      </c>
      <c r="H74" s="9">
        <v>5.208333333333333E-3</v>
      </c>
      <c r="I74" s="9">
        <v>0</v>
      </c>
      <c r="J74" s="9">
        <v>0</v>
      </c>
      <c r="K74" s="15">
        <v>2.0305019773815304E-3</v>
      </c>
      <c r="L74" s="9">
        <v>1.841620626151013E-3</v>
      </c>
      <c r="M74" s="9">
        <v>2.5466893039049238E-3</v>
      </c>
      <c r="N74" s="9">
        <v>8.9525514771709937E-4</v>
      </c>
      <c r="O74" s="9">
        <v>9.4161958568738226E-4</v>
      </c>
      <c r="P74" s="9">
        <v>3.3755274261603376E-3</v>
      </c>
      <c r="Q74" s="9">
        <v>7.8064012490241998E-4</v>
      </c>
      <c r="R74" s="9">
        <v>1.3726835964310226E-3</v>
      </c>
      <c r="S74" s="9">
        <v>1.679147972993457E-3</v>
      </c>
    </row>
    <row r="75" spans="1:19" x14ac:dyDescent="0.25">
      <c r="A75" s="1" t="s">
        <v>121</v>
      </c>
      <c r="B75" s="13">
        <v>6</v>
      </c>
      <c r="C75" s="14">
        <v>804</v>
      </c>
      <c r="D75" s="9">
        <v>0</v>
      </c>
      <c r="E75" s="9">
        <v>4.6948356807511738E-3</v>
      </c>
      <c r="F75" s="9">
        <v>4.3103448275862068E-3</v>
      </c>
      <c r="G75" s="9">
        <v>0</v>
      </c>
      <c r="H75" s="9">
        <v>0</v>
      </c>
      <c r="I75" s="9">
        <v>3.3444816053511705E-3</v>
      </c>
      <c r="J75" s="9">
        <v>0</v>
      </c>
      <c r="K75" s="15">
        <v>1.7642374448126501E-3</v>
      </c>
      <c r="L75" s="9">
        <v>0</v>
      </c>
      <c r="M75" s="9">
        <v>1.697792869269949E-3</v>
      </c>
      <c r="N75" s="9">
        <v>3.5810205908683975E-3</v>
      </c>
      <c r="O75" s="9">
        <v>9.4161958568738226E-4</v>
      </c>
      <c r="P75" s="9">
        <v>2.5316455696202532E-3</v>
      </c>
      <c r="Q75" s="9">
        <v>7.8064012490241998E-4</v>
      </c>
      <c r="R75" s="9">
        <v>0</v>
      </c>
      <c r="S75" s="9">
        <v>1.3618169629069146E-3</v>
      </c>
    </row>
    <row r="76" spans="1:19" x14ac:dyDescent="0.25">
      <c r="A76" s="1" t="s">
        <v>122</v>
      </c>
      <c r="B76" s="13">
        <v>6.97</v>
      </c>
      <c r="C76" s="14">
        <v>805</v>
      </c>
      <c r="D76" s="9">
        <v>1.4354066985645933E-2</v>
      </c>
      <c r="E76" s="9">
        <v>1.8779342723004695E-2</v>
      </c>
      <c r="F76" s="9">
        <v>8.6206896551724137E-3</v>
      </c>
      <c r="G76" s="9">
        <v>5.2910052910052907E-3</v>
      </c>
      <c r="H76" s="9">
        <v>0</v>
      </c>
      <c r="I76" s="9">
        <v>0</v>
      </c>
      <c r="J76" s="9">
        <v>0</v>
      </c>
      <c r="K76" s="15">
        <v>6.7207292364040482E-3</v>
      </c>
      <c r="L76" s="9">
        <v>6.4456721915285451E-3</v>
      </c>
      <c r="M76" s="9">
        <v>2.5466893039049238E-3</v>
      </c>
      <c r="N76" s="9">
        <v>1.7905102954341987E-3</v>
      </c>
      <c r="O76" s="9">
        <v>1.8832391713747645E-3</v>
      </c>
      <c r="P76" s="9">
        <v>8.438818565400844E-4</v>
      </c>
      <c r="Q76" s="9">
        <v>2.34192037470726E-3</v>
      </c>
      <c r="R76" s="9">
        <v>6.863417982155113E-4</v>
      </c>
      <c r="S76" s="9">
        <v>2.3626078559578984E-3</v>
      </c>
    </row>
    <row r="77" spans="1:19" x14ac:dyDescent="0.25">
      <c r="A77" s="1" t="s">
        <v>123</v>
      </c>
      <c r="B77" s="13">
        <v>16.47</v>
      </c>
      <c r="C77" s="14">
        <v>806</v>
      </c>
      <c r="D77" s="9">
        <v>4.7846889952153108E-3</v>
      </c>
      <c r="E77" s="9">
        <v>9.3896713615023476E-3</v>
      </c>
      <c r="F77" s="9">
        <v>4.3103448275862068E-3</v>
      </c>
      <c r="G77" s="9">
        <v>0</v>
      </c>
      <c r="H77" s="9">
        <v>1.5625E-2</v>
      </c>
      <c r="I77" s="9">
        <v>6.688963210702341E-3</v>
      </c>
      <c r="J77" s="9">
        <v>2.4096385542168677E-3</v>
      </c>
      <c r="K77" s="15">
        <v>6.1726152784604398E-3</v>
      </c>
      <c r="L77" s="9">
        <v>1.3812154696132596E-2</v>
      </c>
      <c r="M77" s="9">
        <v>1.1884550084889643E-2</v>
      </c>
      <c r="N77" s="9">
        <v>1.7009847806624886E-2</v>
      </c>
      <c r="O77" s="9">
        <v>1.4124293785310734E-2</v>
      </c>
      <c r="P77" s="9">
        <v>1.6033755274261603E-2</v>
      </c>
      <c r="Q77" s="9">
        <v>1.7174082747853241E-2</v>
      </c>
      <c r="R77" s="9">
        <v>1.7844886753603295E-2</v>
      </c>
      <c r="S77" s="9">
        <v>1.5411938735525144E-2</v>
      </c>
    </row>
    <row r="78" spans="1:19" x14ac:dyDescent="0.25">
      <c r="A78" s="1" t="s">
        <v>124</v>
      </c>
      <c r="B78" s="13">
        <v>14.05</v>
      </c>
      <c r="C78" s="14">
        <v>807</v>
      </c>
      <c r="D78" s="9">
        <v>4.7846889952153108E-3</v>
      </c>
      <c r="E78" s="9">
        <v>4.6948356807511738E-3</v>
      </c>
      <c r="F78" s="9">
        <v>0</v>
      </c>
      <c r="G78" s="9">
        <v>1.0582010582010581E-2</v>
      </c>
      <c r="H78" s="9">
        <v>1.5625E-2</v>
      </c>
      <c r="I78" s="9">
        <v>6.688963210702341E-3</v>
      </c>
      <c r="J78" s="9">
        <v>2.891566265060241E-2</v>
      </c>
      <c r="K78" s="15">
        <v>1.018445158846883E-2</v>
      </c>
      <c r="L78" s="9">
        <v>1.9337016574585635E-2</v>
      </c>
      <c r="M78" s="9">
        <v>2.5466893039049237E-2</v>
      </c>
      <c r="N78" s="9">
        <v>1.9695613249776187E-2</v>
      </c>
      <c r="O78" s="9">
        <v>2.8248587570621469E-2</v>
      </c>
      <c r="P78" s="9">
        <v>2.4472573839662448E-2</v>
      </c>
      <c r="Q78" s="9">
        <v>1.95160031225605E-2</v>
      </c>
      <c r="R78" s="9">
        <v>2.4021962937542895E-2</v>
      </c>
      <c r="S78" s="9">
        <v>2.2965521476256908E-2</v>
      </c>
    </row>
    <row r="79" spans="1:19" x14ac:dyDescent="0.25">
      <c r="A79" s="1" t="s">
        <v>125</v>
      </c>
      <c r="B79" s="13">
        <v>20.05</v>
      </c>
      <c r="C79" s="14">
        <v>808</v>
      </c>
      <c r="D79" s="9">
        <v>0</v>
      </c>
      <c r="E79" s="9">
        <v>0</v>
      </c>
      <c r="F79" s="9">
        <v>4.3103448275862068E-3</v>
      </c>
      <c r="G79" s="9">
        <v>0</v>
      </c>
      <c r="H79" s="9">
        <v>0</v>
      </c>
      <c r="I79" s="9">
        <v>3.3444816053511705E-3</v>
      </c>
      <c r="J79" s="9">
        <v>4.8192771084337354E-3</v>
      </c>
      <c r="K79" s="15">
        <v>1.7820147916244445E-3</v>
      </c>
      <c r="L79" s="9">
        <v>7.3664825046040518E-3</v>
      </c>
      <c r="M79" s="9">
        <v>1.3582342954159592E-2</v>
      </c>
      <c r="N79" s="9">
        <v>1.2533572068039392E-2</v>
      </c>
      <c r="O79" s="9">
        <v>1.1299435028248588E-2</v>
      </c>
      <c r="P79" s="9">
        <v>1.0126582278481013E-2</v>
      </c>
      <c r="Q79" s="9">
        <v>1.1709601873536301E-2</v>
      </c>
      <c r="R79" s="9">
        <v>6.1770761839396015E-3</v>
      </c>
      <c r="S79" s="9">
        <v>1.0399298984429791E-2</v>
      </c>
    </row>
    <row r="80" spans="1:19" x14ac:dyDescent="0.25">
      <c r="A80" s="1" t="s">
        <v>126</v>
      </c>
      <c r="B80" s="13">
        <v>16.350000000000001</v>
      </c>
      <c r="C80" s="14">
        <v>809</v>
      </c>
      <c r="D80" s="9">
        <v>4.7846889952153108E-3</v>
      </c>
      <c r="E80" s="9">
        <v>0</v>
      </c>
      <c r="F80" s="9">
        <v>0</v>
      </c>
      <c r="G80" s="9">
        <v>0</v>
      </c>
      <c r="H80" s="9">
        <v>5.208333333333333E-3</v>
      </c>
      <c r="I80" s="9">
        <v>3.3444816053511705E-3</v>
      </c>
      <c r="J80" s="9">
        <v>4.8192771084337354E-3</v>
      </c>
      <c r="K80" s="15">
        <v>2.593825863190507E-3</v>
      </c>
      <c r="L80" s="9">
        <v>3.6832412523020259E-3</v>
      </c>
      <c r="M80" s="9">
        <v>5.9422750424448214E-3</v>
      </c>
      <c r="N80" s="9">
        <v>3.5810205908683975E-3</v>
      </c>
      <c r="O80" s="9">
        <v>1.8832391713747645E-3</v>
      </c>
      <c r="P80" s="9">
        <v>3.3755274261603376E-3</v>
      </c>
      <c r="Q80" s="9">
        <v>5.4644808743169399E-3</v>
      </c>
      <c r="R80" s="9">
        <v>6.8634179821551134E-3</v>
      </c>
      <c r="S80" s="9">
        <v>4.3990289056603429E-3</v>
      </c>
    </row>
    <row r="81" spans="1:19" x14ac:dyDescent="0.25">
      <c r="A81" s="1" t="s">
        <v>127</v>
      </c>
      <c r="B81" s="13">
        <v>12.81</v>
      </c>
      <c r="C81" s="14">
        <v>810</v>
      </c>
      <c r="D81" s="9">
        <v>1.4354066985645933E-2</v>
      </c>
      <c r="E81" s="9">
        <v>9.3896713615023476E-3</v>
      </c>
      <c r="F81" s="9">
        <v>8.6206896551724137E-3</v>
      </c>
      <c r="G81" s="9">
        <v>1.5873015873015872E-2</v>
      </c>
      <c r="H81" s="9">
        <v>0</v>
      </c>
      <c r="I81" s="9">
        <v>6.688963210702341E-3</v>
      </c>
      <c r="J81" s="9">
        <v>4.8192771084337354E-3</v>
      </c>
      <c r="K81" s="15">
        <v>8.5350977420675222E-3</v>
      </c>
      <c r="L81" s="9">
        <v>2.5782688766114181E-2</v>
      </c>
      <c r="M81" s="9">
        <v>2.037351443123939E-2</v>
      </c>
      <c r="N81" s="9">
        <v>2.0590868397493287E-2</v>
      </c>
      <c r="O81" s="9">
        <v>2.3540489642184557E-2</v>
      </c>
      <c r="P81" s="9">
        <v>2.4472573839662448E-2</v>
      </c>
      <c r="Q81" s="9">
        <v>2.263856362217018E-2</v>
      </c>
      <c r="R81" s="9">
        <v>2.0590253946465339E-2</v>
      </c>
      <c r="S81" s="9">
        <v>2.2569850377904193E-2</v>
      </c>
    </row>
    <row r="82" spans="1:19" x14ac:dyDescent="0.25">
      <c r="A82" s="1" t="s">
        <v>128</v>
      </c>
      <c r="B82" s="13">
        <v>16.78</v>
      </c>
      <c r="C82" s="14">
        <v>811</v>
      </c>
      <c r="D82" s="9">
        <v>1.4354066985645933E-2</v>
      </c>
      <c r="E82" s="9">
        <v>9.3896713615023476E-3</v>
      </c>
      <c r="F82" s="9">
        <v>4.3103448275862068E-3</v>
      </c>
      <c r="G82" s="9">
        <v>1.0582010582010581E-2</v>
      </c>
      <c r="H82" s="9">
        <v>0</v>
      </c>
      <c r="I82" s="9">
        <v>0</v>
      </c>
      <c r="J82" s="9">
        <v>0</v>
      </c>
      <c r="K82" s="15">
        <v>5.5194419652492962E-3</v>
      </c>
      <c r="L82" s="9">
        <v>1.9337016574585635E-2</v>
      </c>
      <c r="M82" s="9">
        <v>6.7911714770797962E-3</v>
      </c>
      <c r="N82" s="9">
        <v>2.1486123545210387E-2</v>
      </c>
      <c r="O82" s="9">
        <v>1.6949152542372881E-2</v>
      </c>
      <c r="P82" s="9">
        <v>1.6877637130801686E-2</v>
      </c>
      <c r="Q82" s="9">
        <v>1.3270882123341141E-2</v>
      </c>
      <c r="R82" s="9">
        <v>1.7158544955387784E-2</v>
      </c>
      <c r="S82" s="9">
        <v>1.5981504049825616E-2</v>
      </c>
    </row>
    <row r="83" spans="1:19" s="79" customFormat="1" x14ac:dyDescent="0.25">
      <c r="B83" s="81"/>
      <c r="N83" s="83" t="s">
        <v>164</v>
      </c>
    </row>
    <row r="84" spans="1:19" x14ac:dyDescent="0.25">
      <c r="B84" s="82"/>
      <c r="N84" s="69"/>
    </row>
  </sheetData>
  <mergeCells count="2">
    <mergeCell ref="D2:K2"/>
    <mergeCell ref="L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3</vt:i4>
      </vt:variant>
    </vt:vector>
  </HeadingPairs>
  <TitlesOfParts>
    <vt:vector size="14" baseType="lpstr">
      <vt:lpstr>Pocet obyvatelov </vt:lpstr>
      <vt:lpstr>Migracne saldo</vt:lpstr>
      <vt:lpstr>prichody a odchody podla povodu</vt:lpstr>
      <vt:lpstr>rozne udaje o cudzincoch</vt:lpstr>
      <vt:lpstr>pracujuci cudzinci</vt:lpstr>
      <vt:lpstr>medzinarodne porovnanie</vt:lpstr>
      <vt:lpstr>vekovy profil</vt:lpstr>
      <vt:lpstr>RRZ vplyv na saldo</vt:lpstr>
      <vt:lpstr>okresy</vt:lpstr>
      <vt:lpstr>platy</vt:lpstr>
      <vt:lpstr>dĺžka pobytu</vt:lpstr>
      <vt:lpstr>'rozne udaje o cudzincoch'!_ftn1</vt:lpstr>
      <vt:lpstr>'rozne udaje o cudzincoch'!_ftnref1</vt:lpstr>
      <vt:lpstr>okresy!_Ref490132474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Rizman Tomas</dc:creator>
  <cp:lastModifiedBy>Rizman Tomas</cp:lastModifiedBy>
  <dcterms:created xsi:type="dcterms:W3CDTF">2018-04-04T11:20:36Z</dcterms:created>
  <dcterms:modified xsi:type="dcterms:W3CDTF">2018-04-05T13:04:09Z</dcterms:modified>
</cp:coreProperties>
</file>