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IFP_NEW\4_STRUKTURAL\4_6_Projekty\02_Samosprava\BA_KE\"/>
    </mc:Choice>
  </mc:AlternateContent>
  <bookViews>
    <workbookView xWindow="0" yWindow="0" windowWidth="23040" windowHeight="10308"/>
  </bookViews>
  <sheets>
    <sheet name="Zoznam" sheetId="10" r:id="rId1"/>
    <sheet name="graf_1_2" sheetId="11" r:id="rId2"/>
    <sheet name="priloha_1" sheetId="12" r:id="rId3"/>
    <sheet name="tabulka_1" sheetId="13" r:id="rId4"/>
    <sheet name="tabulka_2" sheetId="14" r:id="rId5"/>
    <sheet name="priloha_2" sheetId="15" r:id="rId6"/>
  </sheets>
  <externalReferences>
    <externalReference r:id="rId7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4" l="1"/>
  <c r="AD18" i="14"/>
  <c r="AB18" i="14"/>
  <c r="Z18" i="14"/>
  <c r="T18" i="14"/>
  <c r="R18" i="14"/>
  <c r="P18" i="14"/>
  <c r="J18" i="14"/>
  <c r="H18" i="14"/>
  <c r="B18" i="14"/>
  <c r="E11" i="15"/>
  <c r="E10" i="15"/>
  <c r="E9" i="15"/>
  <c r="E8" i="15"/>
  <c r="E7" i="15"/>
  <c r="E6" i="15"/>
  <c r="E8" i="11" l="1"/>
  <c r="E9" i="11"/>
  <c r="E10" i="11"/>
  <c r="E11" i="11"/>
  <c r="E12" i="11"/>
  <c r="E13" i="11"/>
  <c r="E14" i="11"/>
  <c r="E15" i="11"/>
  <c r="E16" i="11"/>
  <c r="E17" i="11"/>
  <c r="E18" i="11"/>
  <c r="E7" i="11"/>
</calcChain>
</file>

<file path=xl/sharedStrings.xml><?xml version="1.0" encoding="utf-8"?>
<sst xmlns="http://schemas.openxmlformats.org/spreadsheetml/2006/main" count="1388" uniqueCount="357">
  <si>
    <t>Bratislava - mestská časť Staré Mesto</t>
  </si>
  <si>
    <t>Bratislava - mestská časť Podunajské Biskupice</t>
  </si>
  <si>
    <t>Bratislava - mestská časť Ružinov</t>
  </si>
  <si>
    <t>Bratislava - mestská časť Vrakuňa</t>
  </si>
  <si>
    <t>Bratislava - mestská časť Nové Mesto</t>
  </si>
  <si>
    <t>Bratislava - mestská časť Rača</t>
  </si>
  <si>
    <t>Bratislava - mestská časť Vajnory</t>
  </si>
  <si>
    <t>Bratislava - mestská časť Devínska Nová Ves</t>
  </si>
  <si>
    <t>Bratislava - mestská časť Dúbravka</t>
  </si>
  <si>
    <t>Bratislava - mestská časť Karlova Ves</t>
  </si>
  <si>
    <t>Bratislava - mestská časť Devín</t>
  </si>
  <si>
    <t>Bratislava - mestská časť Lamač</t>
  </si>
  <si>
    <t>Bratislava - mestská časť Záhorská Bystrica</t>
  </si>
  <si>
    <t>Bratislava - mestská časť Čunovo</t>
  </si>
  <si>
    <t>Bratislava - mestská časť Jarovce</t>
  </si>
  <si>
    <t>Bratislava - mestská časť Petržalka</t>
  </si>
  <si>
    <t>Bratislava - mestská časť Rusovce</t>
  </si>
  <si>
    <t>Bratislava</t>
  </si>
  <si>
    <t>Boldog</t>
  </si>
  <si>
    <t>Hrubá Borša</t>
  </si>
  <si>
    <t>Hrubý Šúr</t>
  </si>
  <si>
    <t>Hurbanova Ves</t>
  </si>
  <si>
    <t>Kostolná pri Dunaji</t>
  </si>
  <si>
    <t>Kráľová pri Senci</t>
  </si>
  <si>
    <t>Reca</t>
  </si>
  <si>
    <t>Malé Leváre</t>
  </si>
  <si>
    <t>Plavecké Podhradie</t>
  </si>
  <si>
    <t>Plavecký Mikuláš</t>
  </si>
  <si>
    <t>Rohožník</t>
  </si>
  <si>
    <t>Sološnica</t>
  </si>
  <si>
    <t>Studienka</t>
  </si>
  <si>
    <t>Veľké Leváre</t>
  </si>
  <si>
    <t>Závod</t>
  </si>
  <si>
    <t>Báhoň</t>
  </si>
  <si>
    <t>Bernolákovo</t>
  </si>
  <si>
    <t>Blatné</t>
  </si>
  <si>
    <t>Borinka</t>
  </si>
  <si>
    <t>Budmerice</t>
  </si>
  <si>
    <t>Častá</t>
  </si>
  <si>
    <t>Čataj</t>
  </si>
  <si>
    <t>Doľany</t>
  </si>
  <si>
    <t>Dubová</t>
  </si>
  <si>
    <t>Gajary</t>
  </si>
  <si>
    <t>Hamuliakovo</t>
  </si>
  <si>
    <t>Chorvátsky Grob</t>
  </si>
  <si>
    <t>Ivanka pri Dunaji</t>
  </si>
  <si>
    <t>Jablonec</t>
  </si>
  <si>
    <t>Jablonové</t>
  </si>
  <si>
    <t>Jakubov</t>
  </si>
  <si>
    <t>Svätý Jur</t>
  </si>
  <si>
    <t>Kalinkovo</t>
  </si>
  <si>
    <t>Kostolište</t>
  </si>
  <si>
    <t>Kuchyňa</t>
  </si>
  <si>
    <t>Láb</t>
  </si>
  <si>
    <t>Limbach</t>
  </si>
  <si>
    <t>Lozorno</t>
  </si>
  <si>
    <t>Malacky</t>
  </si>
  <si>
    <t>Malinovo</t>
  </si>
  <si>
    <t>Marianka</t>
  </si>
  <si>
    <t>Miloslavov</t>
  </si>
  <si>
    <t>Modra</t>
  </si>
  <si>
    <t>Most pri Bratislave</t>
  </si>
  <si>
    <t>Nová Dedinka</t>
  </si>
  <si>
    <t>Pernek</t>
  </si>
  <si>
    <t>Pezinok</t>
  </si>
  <si>
    <t>Píla</t>
  </si>
  <si>
    <t>Plavecký Štvrtok</t>
  </si>
  <si>
    <t>Rovinka</t>
  </si>
  <si>
    <t>Senec</t>
  </si>
  <si>
    <t>Slovenský Grob</t>
  </si>
  <si>
    <t>Stupava</t>
  </si>
  <si>
    <t>Suchohrad</t>
  </si>
  <si>
    <t>Šenkvice</t>
  </si>
  <si>
    <t>Štefanová</t>
  </si>
  <si>
    <t>Tomášov</t>
  </si>
  <si>
    <t>Tureň</t>
  </si>
  <si>
    <t>Veľký Biel</t>
  </si>
  <si>
    <t>Viničné</t>
  </si>
  <si>
    <t>Vinosady</t>
  </si>
  <si>
    <t>Vištuk</t>
  </si>
  <si>
    <t>Vlky</t>
  </si>
  <si>
    <t>Vysoká pri Morave</t>
  </si>
  <si>
    <t>Záhorská Ves</t>
  </si>
  <si>
    <t>Zohor</t>
  </si>
  <si>
    <t>Dunajská Lužná</t>
  </si>
  <si>
    <t>Igram</t>
  </si>
  <si>
    <t>Kaplna</t>
  </si>
  <si>
    <t>Zálesie</t>
  </si>
  <si>
    <t>Nový Svet</t>
  </si>
  <si>
    <t>Košice - mestská časť Nad jazerom</t>
  </si>
  <si>
    <t>Košice - mestská časť Juh</t>
  </si>
  <si>
    <t>Košice - mestská časť Krásna</t>
  </si>
  <si>
    <t>Košice - mestská časť Barca</t>
  </si>
  <si>
    <t>Košice - mestská časť Vyšné Opátske</t>
  </si>
  <si>
    <t>Košice - mestská časť Šebastovce</t>
  </si>
  <si>
    <t>Košice - mestská časť Dargovských hrdinov</t>
  </si>
  <si>
    <t>Košice - mestská časť Košická Nová Ves</t>
  </si>
  <si>
    <t>Košice - mestská časť Západ</t>
  </si>
  <si>
    <t>Košice - mestská časť Sídlisko KVP</t>
  </si>
  <si>
    <t>Košice - mestská časť Luník IX</t>
  </si>
  <si>
    <t>Košice - mestská časť Šaca</t>
  </si>
  <si>
    <t>Košice - mestská časť Myslava</t>
  </si>
  <si>
    <t>Košice - mestská časť Pereš</t>
  </si>
  <si>
    <t>Košice - mestská časť Poľov</t>
  </si>
  <si>
    <t>Košice - mestská časť Lorinčík</t>
  </si>
  <si>
    <t>Košice - mestská časť Sídlisko Ťahanovce</t>
  </si>
  <si>
    <t>Košice - mestská časť Staré Mesto</t>
  </si>
  <si>
    <t>Košice - mestská časť Sever</t>
  </si>
  <si>
    <t>Košice - mestská časť Ťahanovce</t>
  </si>
  <si>
    <t>Košice - mestská časť Kavečany</t>
  </si>
  <si>
    <t>Košice - mestská časť Džungľa</t>
  </si>
  <si>
    <t>Košice</t>
  </si>
  <si>
    <t>Moldava nad Bodvou</t>
  </si>
  <si>
    <t>Čaňa</t>
  </si>
  <si>
    <t>Valaliky</t>
  </si>
  <si>
    <t>Medzev</t>
  </si>
  <si>
    <t>Veľká Ida</t>
  </si>
  <si>
    <t>Turňa nad Bodvou</t>
  </si>
  <si>
    <t>Jasov</t>
  </si>
  <si>
    <t>Kecerovce</t>
  </si>
  <si>
    <t>Družstevná pri Hornáde</t>
  </si>
  <si>
    <t>Poproč</t>
  </si>
  <si>
    <t>Rozhanovce</t>
  </si>
  <si>
    <t>Drienovec</t>
  </si>
  <si>
    <t>Seňa</t>
  </si>
  <si>
    <t>Čečejovce</t>
  </si>
  <si>
    <t>Sady nad Torysou</t>
  </si>
  <si>
    <t>Ďurkov</t>
  </si>
  <si>
    <t>Geča</t>
  </si>
  <si>
    <t>Nižná Myšľa</t>
  </si>
  <si>
    <t>Malá Ida</t>
  </si>
  <si>
    <t>Bidovce</t>
  </si>
  <si>
    <t>Trstené pri Hornáde</t>
  </si>
  <si>
    <t>Ruskov</t>
  </si>
  <si>
    <t>Haniska</t>
  </si>
  <si>
    <t>Slanec</t>
  </si>
  <si>
    <t>Kysak</t>
  </si>
  <si>
    <t>Perín-Chym</t>
  </si>
  <si>
    <t>Ždaňa</t>
  </si>
  <si>
    <t>Mokrance</t>
  </si>
  <si>
    <t>Sokoľany</t>
  </si>
  <si>
    <t>Košické Oľšany</t>
  </si>
  <si>
    <t>Kostoľany nad Hornádom</t>
  </si>
  <si>
    <t>Kokšov-Bakša</t>
  </si>
  <si>
    <t>Buzica</t>
  </si>
  <si>
    <t>Budimír</t>
  </si>
  <si>
    <t>Sokoľ</t>
  </si>
  <si>
    <t>Kechnec</t>
  </si>
  <si>
    <t>Kráľovce</t>
  </si>
  <si>
    <t>Vtáčkovce</t>
  </si>
  <si>
    <t>Skároš</t>
  </si>
  <si>
    <t>Bohdanovce</t>
  </si>
  <si>
    <t>Košická Polianka</t>
  </si>
  <si>
    <t>Košická Belá</t>
  </si>
  <si>
    <t>Vyšná Myšľa</t>
  </si>
  <si>
    <t>Ploské</t>
  </si>
  <si>
    <t>Vajkovce</t>
  </si>
  <si>
    <t>Boliarov</t>
  </si>
  <si>
    <t>Rankovce</t>
  </si>
  <si>
    <t>Svinica</t>
  </si>
  <si>
    <t>Cestice</t>
  </si>
  <si>
    <t>Šemša</t>
  </si>
  <si>
    <t>Nižný Klátov</t>
  </si>
  <si>
    <t>Bukovec</t>
  </si>
  <si>
    <t>Nováčany</t>
  </si>
  <si>
    <t>Štós</t>
  </si>
  <si>
    <t>Kalša</t>
  </si>
  <si>
    <t>Beniakovce</t>
  </si>
  <si>
    <t>Čakanovce</t>
  </si>
  <si>
    <t>Gyňov</t>
  </si>
  <si>
    <t>Olšovany</t>
  </si>
  <si>
    <t>Janík</t>
  </si>
  <si>
    <t>Blažice</t>
  </si>
  <si>
    <t>Baška</t>
  </si>
  <si>
    <t>Rudník</t>
  </si>
  <si>
    <t>Paňovce</t>
  </si>
  <si>
    <t>Nižná Hutka</t>
  </si>
  <si>
    <t>Nižná Kamenica</t>
  </si>
  <si>
    <t>Ďurďošík</t>
  </si>
  <si>
    <t>Chrastné</t>
  </si>
  <si>
    <t>Bačkovík</t>
  </si>
  <si>
    <t>Vyšný Medzev</t>
  </si>
  <si>
    <t>Hýľov</t>
  </si>
  <si>
    <t>Dvorníky-Včeláre</t>
  </si>
  <si>
    <t>Slanské Nové Mesto</t>
  </si>
  <si>
    <t>Nová Polhora</t>
  </si>
  <si>
    <t>Obišovce</t>
  </si>
  <si>
    <t>Vyšná Hutka</t>
  </si>
  <si>
    <t>Vyšný Klátov</t>
  </si>
  <si>
    <t>Nižný Lánec</t>
  </si>
  <si>
    <t>Belža</t>
  </si>
  <si>
    <t>Žarnov</t>
  </si>
  <si>
    <t>Čižatice</t>
  </si>
  <si>
    <t>Milhosť</t>
  </si>
  <si>
    <t>Debraď</t>
  </si>
  <si>
    <t>Peder</t>
  </si>
  <si>
    <t>Zlatá Idka</t>
  </si>
  <si>
    <t>Komárovce</t>
  </si>
  <si>
    <t>Hrašovík</t>
  </si>
  <si>
    <t>Rákoš</t>
  </si>
  <si>
    <t>Turnianska Nová Ves</t>
  </si>
  <si>
    <t>Hodkovce</t>
  </si>
  <si>
    <t>Rešica</t>
  </si>
  <si>
    <t>Vyšná Kamenica</t>
  </si>
  <si>
    <t>Herľany</t>
  </si>
  <si>
    <t>Trsťany</t>
  </si>
  <si>
    <t>Veľká Lodina</t>
  </si>
  <si>
    <t>Vyšný Čaj</t>
  </si>
  <si>
    <t>Košický Klečenov</t>
  </si>
  <si>
    <t>Háj</t>
  </si>
  <si>
    <t>Nižný Čaj</t>
  </si>
  <si>
    <t>Bočiar</t>
  </si>
  <si>
    <t>Slanská Huta</t>
  </si>
  <si>
    <t>Nový Salaš</t>
  </si>
  <si>
    <t>Hačava</t>
  </si>
  <si>
    <t>Trebejov</t>
  </si>
  <si>
    <t>Slančík</t>
  </si>
  <si>
    <t>Hosťovce</t>
  </si>
  <si>
    <t>Opiná</t>
  </si>
  <si>
    <t>Malá Lodina</t>
  </si>
  <si>
    <t>Zádiel</t>
  </si>
  <si>
    <t>Kecerovský Lipovec</t>
  </si>
  <si>
    <t>Opátka</t>
  </si>
  <si>
    <t>Bunetice</t>
  </si>
  <si>
    <t>Chorváty</t>
  </si>
  <si>
    <t>Mudrovce</t>
  </si>
  <si>
    <t>Počet okresov</t>
  </si>
  <si>
    <t>Počet mestských častí</t>
  </si>
  <si>
    <t>Počet poslancov mesta</t>
  </si>
  <si>
    <t>Počet poslancov mestských častí</t>
  </si>
  <si>
    <t>Model 1: Okresy</t>
  </si>
  <si>
    <t>Model 3:Veľké mesto</t>
  </si>
  <si>
    <t xml:space="preserve">Alternatívy usporiadania </t>
  </si>
  <si>
    <t>Súčasný stav</t>
  </si>
  <si>
    <t>Model 2: Jedna úroveň riadenia</t>
  </si>
  <si>
    <t>Uvoľnené financie (mil. eur)</t>
  </si>
  <si>
    <t>Výkon správy na 1 obyv. (eur)</t>
  </si>
  <si>
    <t>Počet obyvateľov (tis)</t>
  </si>
  <si>
    <t>BIDOVCE</t>
  </si>
  <si>
    <t>ČAŇA</t>
  </si>
  <si>
    <t>DRUŽSTEVNÁ PRI HORNÁDE</t>
  </si>
  <si>
    <t>KECEROVCE</t>
  </si>
  <si>
    <t>MALÁ IDA</t>
  </si>
  <si>
    <t>MOLDAVA NAD BODVOU</t>
  </si>
  <si>
    <t>ROZHANOVCE</t>
  </si>
  <si>
    <t>SLANEC</t>
  </si>
  <si>
    <t>TURŇA NAD BODVOU</t>
  </si>
  <si>
    <t>DUNAJSKÁ LUŽNÁ</t>
  </si>
  <si>
    <t>IVANKA PRI DUNAJI</t>
  </si>
  <si>
    <t>MALACKY</t>
  </si>
  <si>
    <t>MODRA</t>
  </si>
  <si>
    <t>PEZINOK</t>
  </si>
  <si>
    <t>ROHOŽNÍK</t>
  </si>
  <si>
    <t>SENEC</t>
  </si>
  <si>
    <t>STUPAVA</t>
  </si>
  <si>
    <t>Spolu</t>
  </si>
  <si>
    <t>Po zmene usporiadania</t>
  </si>
  <si>
    <t>Podiel počtu poslancov po zmene oproti súčanoosti</t>
  </si>
  <si>
    <t>Zdrojové dáta pre tabuľky a grafy v analýze</t>
  </si>
  <si>
    <t>Grafy a tabuľky</t>
  </si>
  <si>
    <t>Graf</t>
  </si>
  <si>
    <t>Názov</t>
  </si>
  <si>
    <t>Hárok</t>
  </si>
  <si>
    <t>Tabuľka</t>
  </si>
  <si>
    <t>tab_1</t>
  </si>
  <si>
    <t>tab_2</t>
  </si>
  <si>
    <t>Výzva pre slovenské metropoly</t>
  </si>
  <si>
    <t>Uspsoriadanie miestnej samosprávy Bratislavy a Košíc</t>
  </si>
  <si>
    <t>Alternatívy usporiadania výkonu samosprávy Bratislavy a Košíc</t>
  </si>
  <si>
    <t>Počet poslancov v jednotlivých modeloch</t>
  </si>
  <si>
    <t>priloha_2</t>
  </si>
  <si>
    <t>Priemerná efektívnosť výkonu správy obcí (v %) podľa veľkostných kategórií (v tisícoch)</t>
  </si>
  <si>
    <t>Porovnanie jednotkových nákladov na výkon správy obcí podľa veľkostných kategórií (v tisícoch) na obyvateľa (v eurách)</t>
  </si>
  <si>
    <t>Znázornenie mestských častí v modeli Bratislava – okresy</t>
  </si>
  <si>
    <t>Znázornenie mestských častí v modeli Košice – okresy</t>
  </si>
  <si>
    <t>Znázornenie mestských častí v modeli Bratislava – Veľká Bratislava</t>
  </si>
  <si>
    <t>Znázornenie mestských častí v modeli Košice – Veľké Košice</t>
  </si>
  <si>
    <t>priloha_1</t>
  </si>
  <si>
    <t>graf_1_2</t>
  </si>
  <si>
    <t>Priemerná efektívnosť 2015</t>
  </si>
  <si>
    <t>Priemerná efektívnosť 2016</t>
  </si>
  <si>
    <t>Priemerná efektívnosť 2017</t>
  </si>
  <si>
    <t>do 0,25</t>
  </si>
  <si>
    <t>0,25-0,5</t>
  </si>
  <si>
    <t>0,5-1</t>
  </si>
  <si>
    <t>1-2</t>
  </si>
  <si>
    <t>2-3</t>
  </si>
  <si>
    <t>3-4</t>
  </si>
  <si>
    <t>4-5</t>
  </si>
  <si>
    <t>5-10</t>
  </si>
  <si>
    <t>10-20</t>
  </si>
  <si>
    <t>20-50</t>
  </si>
  <si>
    <t>50-100</t>
  </si>
  <si>
    <t>nad 100</t>
  </si>
  <si>
    <t>Priemer rokov 2015 až 2017</t>
  </si>
  <si>
    <t>Dáta ku grafu 1: Priemerná efektívnosť výkonu správy obcí (v %) podľa veľkostných kategórií (v tisícoch)</t>
  </si>
  <si>
    <t>Dáta ku grafu 2: Porovnanie jednotkových nákladov na výkon správy obcí podľa veľkostných kategórií (v tisícoch) na obyvateľa (v eurách)</t>
  </si>
  <si>
    <t>Zdroj: vlastné výpočty podľa údajov RIS SAM</t>
  </si>
  <si>
    <t>Jednotkové náklady na výkon správy (2015)</t>
  </si>
  <si>
    <t>Jednotkové náklady na výkon správy (2016)</t>
  </si>
  <si>
    <t>Jednotkové náklady na výkon správy (2017)</t>
  </si>
  <si>
    <t>Dáta ku grafu 1: Znázornenie mestských častí v modeli Bratislava – okresy</t>
  </si>
  <si>
    <t>Dáta ku grafu 2: Znázornenie mestských častí v modeli Košice – okresy</t>
  </si>
  <si>
    <t>Dáta ku grafu 3: Znázornenie mestských častí v modeli Bratislava – Veľká Bratislava</t>
  </si>
  <si>
    <t>Dáta ku grafu 4: Znázornenie mestských častí v modeli Košice – Veľké Košice</t>
  </si>
  <si>
    <t>Zdroj: vlastné zobrazenie</t>
  </si>
  <si>
    <t>Názov obce</t>
  </si>
  <si>
    <t>Bratislava I</t>
  </si>
  <si>
    <t>Bratislava II</t>
  </si>
  <si>
    <t>Bratislava III</t>
  </si>
  <si>
    <t>Bratislava IV</t>
  </si>
  <si>
    <t>Bratislava V</t>
  </si>
  <si>
    <t>Košice IV</t>
  </si>
  <si>
    <t>Košice III</t>
  </si>
  <si>
    <t>Košice II</t>
  </si>
  <si>
    <t>Košice I</t>
  </si>
  <si>
    <t>ID mestskej časti</t>
  </si>
  <si>
    <t>Názov mestskej časti</t>
  </si>
  <si>
    <t>Nová mestská časť</t>
  </si>
  <si>
    <t>Usporiadanie mestských častí: Model Bratislava - okresy</t>
  </si>
  <si>
    <t>Usporiadanie mestských častí: Model Košice - okresy</t>
  </si>
  <si>
    <t>Usporiadanie mestských častí: Model Bratislava - Veľká Bratislava</t>
  </si>
  <si>
    <t>Usporiadanie mestských častí: Model Košice - Veľké Košice</t>
  </si>
  <si>
    <t>Dáta k tabuľke 3: Počet poslancov v jednotlivých modeloch</t>
  </si>
  <si>
    <t xml:space="preserve">Zdroj: vlastné výpočty </t>
  </si>
  <si>
    <t>Dáta k tabuľke 1: Uspsoriadanie miestnej samosprávy Bratislavy a Košíc</t>
  </si>
  <si>
    <t xml:space="preserve">Zdroj: http://volby.statistics.sk/oso/oso2014/oso2014/sk/data.html  </t>
  </si>
  <si>
    <t>Zdroj: vlastné výpočty na základe RIS SAM</t>
  </si>
  <si>
    <t>Dáta k tabuľke 2: Alternatívy usporiadania výkonu samosprávy Bratislavy a Košíc</t>
  </si>
  <si>
    <t>Výdavky na Výkonné a zákonodarné orgány (COFOG 0111) 2017</t>
  </si>
  <si>
    <t>Výdavky COFOG 0111 na obyvateľa 2017</t>
  </si>
  <si>
    <t>Predpokladané výdavky na obyvatela Model 2 2017</t>
  </si>
  <si>
    <t>Uvoľnené financie Model 2 2017</t>
  </si>
  <si>
    <t>Uvoľnené financie Model 1 2017</t>
  </si>
  <si>
    <t>Predpokladané výdavky na obyvateľa Model 3 2017</t>
  </si>
  <si>
    <t>Uvoľnené financie Model 3 2017</t>
  </si>
  <si>
    <t>Počet obyvateľov</t>
  </si>
  <si>
    <t>Výdavky na Výkonné a zákonodarné orgány (COFOG 0111) 2016</t>
  </si>
  <si>
    <t>Výdavky COFOG 0111 na obyvateľa 2016</t>
  </si>
  <si>
    <t>Uvoľnené financie Model 1 2016</t>
  </si>
  <si>
    <t>Predpokladané výdavky na obyvatela Model 2 2016</t>
  </si>
  <si>
    <t>Uvoľnené financie Model 2 2016</t>
  </si>
  <si>
    <t>Predpokladané výdavky na obyvateľa Model 3 2016</t>
  </si>
  <si>
    <t>Uvoľnené financie Model 3 2016</t>
  </si>
  <si>
    <t>Predpokladané výdavky na obyvatela Model 1 2016</t>
  </si>
  <si>
    <t>Predpokladané výdavky na obyvatela Model 1 2017</t>
  </si>
  <si>
    <t>Výdavky na Výkonné a zákonodarné orgány (COFOG 0111) 2015</t>
  </si>
  <si>
    <t>Výdavky COFOG 0111 na obyvateľa 2015</t>
  </si>
  <si>
    <t>Uvoľnené financie Model 1 2015</t>
  </si>
  <si>
    <t>Predpokladané výdavky na obyvatela Model 2 2015</t>
  </si>
  <si>
    <t>Uvoľnené financie Model 2 2015</t>
  </si>
  <si>
    <t>Predpokladané výdavky na obyvateľa Model 3 2015</t>
  </si>
  <si>
    <t>Uvoľnené financie Model 3 2015</t>
  </si>
  <si>
    <t>Predpokladané výdavky na obyvatela Model 1 2015</t>
  </si>
  <si>
    <t>Bratislava magistrát</t>
  </si>
  <si>
    <t>Košice magistrát</t>
  </si>
  <si>
    <t>Všetky údaje sú, okrem počtu obyvateľov, v eurách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</si>
</sst>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€&quot;* #,##0.00_-;\-&quot;€&quot;* #,##0.00_-;_-&quot;€&quot;* &quot;-&quot;??_-;_-@_-"/>
    <numFmt numFmtId="166" formatCode="0.0"/>
  </numFmts>
  <fonts count="23" x14ac:knownFonts="1">
    <font>
      <sz val="12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sz val="9"/>
      <color theme="1"/>
      <name val="NeueHaasGroteskDisp W02"/>
      <family val="2"/>
      <charset val="238"/>
    </font>
    <font>
      <b/>
      <sz val="9"/>
      <color theme="1"/>
      <name val="NeueHaasGroteskDisp W02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theme="0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sz val="14"/>
      <color theme="1"/>
      <name val="Arial Narrow"/>
      <family val="2"/>
      <charset val="238"/>
    </font>
    <font>
      <i/>
      <sz val="11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11"/>
      <color theme="10"/>
      <name val="Arial Narrow"/>
      <family val="2"/>
      <charset val="238"/>
    </font>
    <font>
      <sz val="8"/>
      <color indexed="8"/>
      <name val="Arial Narrow"/>
      <family val="2"/>
      <charset val="238"/>
    </font>
    <font>
      <sz val="10"/>
      <color rgb="FF000000"/>
      <name val="Arial Narrow"/>
      <family val="2"/>
      <charset val="238"/>
    </font>
    <font>
      <sz val="8"/>
      <color rgb="FF000000"/>
      <name val="Arial Narrow"/>
      <family val="2"/>
      <charset val="238"/>
    </font>
    <font>
      <b/>
      <sz val="8"/>
      <color rgb="FF000000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1"/>
      <color rgb="FF000000"/>
      <name val="Arial Narrow"/>
      <family val="2"/>
      <charset val="238"/>
    </font>
    <font>
      <b/>
      <sz val="11"/>
      <color rgb="FF000000"/>
      <name val="Arial Narrow"/>
      <family val="2"/>
      <charset val="238"/>
    </font>
    <font>
      <sz val="11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95">
    <xf numFmtId="0" fontId="0" fillId="0" borderId="0" xfId="0"/>
    <xf numFmtId="164" fontId="0" fillId="0" borderId="0" xfId="1" applyFont="1"/>
    <xf numFmtId="2" fontId="0" fillId="0" borderId="0" xfId="0" applyNumberFormat="1"/>
    <xf numFmtId="0" fontId="0" fillId="0" borderId="1" xfId="0" applyBorder="1"/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/>
    <xf numFmtId="1" fontId="4" fillId="0" borderId="0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0" fillId="0" borderId="0" xfId="0"/>
    <xf numFmtId="9" fontId="4" fillId="0" borderId="0" xfId="2" applyFont="1" applyBorder="1" applyAlignment="1">
      <alignment horizontal="center" vertical="center"/>
    </xf>
    <xf numFmtId="9" fontId="4" fillId="0" borderId="1" xfId="2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textRotation="90"/>
    </xf>
    <xf numFmtId="0" fontId="5" fillId="0" borderId="0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 textRotation="90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3" fillId="0" borderId="0" xfId="3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3" fillId="0" borderId="0" xfId="3" applyFont="1"/>
    <xf numFmtId="0" fontId="13" fillId="0" borderId="4" xfId="3" applyFont="1" applyBorder="1" applyAlignment="1">
      <alignment vertical="center"/>
    </xf>
    <xf numFmtId="0" fontId="1" fillId="0" borderId="0" xfId="0" applyFont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166" fontId="15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166" fontId="15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10" fillId="0" borderId="4" xfId="0" applyFont="1" applyBorder="1" applyAlignment="1">
      <alignment vertical="center"/>
    </xf>
    <xf numFmtId="0" fontId="0" fillId="0" borderId="4" xfId="0" applyBorder="1"/>
    <xf numFmtId="166" fontId="1" fillId="0" borderId="0" xfId="0" applyNumberFormat="1" applyFont="1" applyAlignment="1">
      <alignment horizontal="center"/>
    </xf>
    <xf numFmtId="166" fontId="1" fillId="0" borderId="0" xfId="0" applyNumberFormat="1" applyFont="1"/>
    <xf numFmtId="166" fontId="1" fillId="0" borderId="4" xfId="0" applyNumberFormat="1" applyFont="1" applyBorder="1" applyAlignment="1">
      <alignment horizontal="center"/>
    </xf>
    <xf numFmtId="166" fontId="1" fillId="0" borderId="4" xfId="0" applyNumberFormat="1" applyFont="1" applyBorder="1"/>
    <xf numFmtId="0" fontId="1" fillId="0" borderId="0" xfId="0" applyFont="1"/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9" fillId="0" borderId="4" xfId="0" applyFont="1" applyBorder="1"/>
    <xf numFmtId="0" fontId="1" fillId="0" borderId="0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3" fillId="0" borderId="4" xfId="0" applyFont="1" applyFill="1" applyBorder="1" applyAlignment="1">
      <alignment vertical="center"/>
    </xf>
    <xf numFmtId="0" fontId="20" fillId="0" borderId="4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7" fillId="0" borderId="0" xfId="0" applyFont="1" applyFill="1" applyAlignment="1">
      <alignment horizontal="center"/>
    </xf>
    <xf numFmtId="164" fontId="7" fillId="0" borderId="0" xfId="1" applyFont="1" applyFill="1" applyAlignment="1">
      <alignment horizontal="center"/>
    </xf>
    <xf numFmtId="0" fontId="3" fillId="0" borderId="0" xfId="0" applyFont="1"/>
    <xf numFmtId="0" fontId="22" fillId="0" borderId="0" xfId="0" applyFont="1" applyFill="1" applyAlignment="1">
      <alignment horizontal="center"/>
    </xf>
    <xf numFmtId="1" fontId="22" fillId="0" borderId="0" xfId="1" applyNumberFormat="1" applyFont="1" applyFill="1" applyAlignment="1">
      <alignment horizontal="center"/>
    </xf>
    <xf numFmtId="1" fontId="22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0" fillId="0" borderId="0" xfId="0" applyFont="1"/>
    <xf numFmtId="1" fontId="1" fillId="0" borderId="4" xfId="0" applyNumberFormat="1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90"/>
    </xf>
    <xf numFmtId="166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textRotation="90"/>
    </xf>
    <xf numFmtId="166" fontId="1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</cellXfs>
  <cellStyles count="4">
    <cellStyle name="Hypertextové prepojenie" xfId="3" builtinId="8"/>
    <cellStyle name="Mena" xfId="1" builtinId="4"/>
    <cellStyle name="Normálne" xfId="0" builtinId="0"/>
    <cellStyle name="Percentá" xfId="2" builtinId="5"/>
  </cellStyles>
  <dxfs count="0"/>
  <tableStyles count="0" defaultTableStyle="TableStyleMedium2" defaultPivotStyle="PivotStyleLight16"/>
  <colors>
    <mruColors>
      <color rgb="FF2C9B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863768358742392E-2"/>
          <c:y val="8.4437714516454654E-2"/>
          <c:w val="0.91819511922711794"/>
          <c:h val="0.83145069444444442"/>
        </c:manualLayout>
      </c:layout>
      <c:lineChart>
        <c:grouping val="standard"/>
        <c:varyColors val="0"/>
        <c:ser>
          <c:idx val="3"/>
          <c:order val="0"/>
          <c:tx>
            <c:strRef>
              <c:f>graf_1_2!$E$6</c:f>
              <c:strCache>
                <c:ptCount val="1"/>
                <c:pt idx="0">
                  <c:v>Priemer rokov 2015 až 2017</c:v>
                </c:pt>
              </c:strCache>
            </c:strRef>
          </c:tx>
          <c:spPr>
            <a:ln w="19050">
              <a:solidFill>
                <a:srgbClr val="2C9ADC"/>
              </a:solidFill>
              <a:prstDash val="solid"/>
            </a:ln>
          </c:spPr>
          <c:marker>
            <c:symbol val="none"/>
          </c:marker>
          <c:cat>
            <c:strRef>
              <c:f>graf_1_2!$A$7:$A$18</c:f>
              <c:strCache>
                <c:ptCount val="12"/>
                <c:pt idx="0">
                  <c:v>do 0,25</c:v>
                </c:pt>
                <c:pt idx="1">
                  <c:v>0,25-0,5</c:v>
                </c:pt>
                <c:pt idx="2">
                  <c:v>0,5-1</c:v>
                </c:pt>
                <c:pt idx="3">
                  <c:v>1-2</c:v>
                </c:pt>
                <c:pt idx="4">
                  <c:v>2-3</c:v>
                </c:pt>
                <c:pt idx="5">
                  <c:v>3-4</c:v>
                </c:pt>
                <c:pt idx="6">
                  <c:v>4-5</c:v>
                </c:pt>
                <c:pt idx="7">
                  <c:v>5-10</c:v>
                </c:pt>
                <c:pt idx="8">
                  <c:v>10-20</c:v>
                </c:pt>
                <c:pt idx="9">
                  <c:v>20-50</c:v>
                </c:pt>
                <c:pt idx="10">
                  <c:v>50-100</c:v>
                </c:pt>
                <c:pt idx="11">
                  <c:v>nad 100</c:v>
                </c:pt>
              </c:strCache>
            </c:strRef>
          </c:cat>
          <c:val>
            <c:numRef>
              <c:f>graf_1_2!$E$7:$E$18</c:f>
              <c:numCache>
                <c:formatCode>0.0</c:formatCode>
                <c:ptCount val="12"/>
                <c:pt idx="0">
                  <c:v>46.698644529602689</c:v>
                </c:pt>
                <c:pt idx="1">
                  <c:v>61.524921547856046</c:v>
                </c:pt>
                <c:pt idx="2">
                  <c:v>71.175693403986557</c:v>
                </c:pt>
                <c:pt idx="3">
                  <c:v>78.689295503693685</c:v>
                </c:pt>
                <c:pt idx="4">
                  <c:v>82.196112452331533</c:v>
                </c:pt>
                <c:pt idx="5">
                  <c:v>84.563889482318075</c:v>
                </c:pt>
                <c:pt idx="6">
                  <c:v>83.525352865825454</c:v>
                </c:pt>
                <c:pt idx="7">
                  <c:v>86.786415531557893</c:v>
                </c:pt>
                <c:pt idx="8">
                  <c:v>88.456671216864024</c:v>
                </c:pt>
                <c:pt idx="9">
                  <c:v>89.053056665032273</c:v>
                </c:pt>
                <c:pt idx="10">
                  <c:v>87.504051987260212</c:v>
                </c:pt>
                <c:pt idx="11">
                  <c:v>80.850966031852678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1430168"/>
        <c:axId val="221429776"/>
      </c:lineChart>
      <c:catAx>
        <c:axId val="2214301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sk-SK"/>
          </a:p>
        </c:txPr>
        <c:crossAx val="221429776"/>
        <c:crosses val="autoZero"/>
        <c:auto val="1"/>
        <c:lblAlgn val="ctr"/>
        <c:lblOffset val="100"/>
        <c:noMultiLvlLbl val="0"/>
      </c:catAx>
      <c:valAx>
        <c:axId val="221429776"/>
        <c:scaling>
          <c:orientation val="minMax"/>
          <c:min val="4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k-SK"/>
          </a:p>
        </c:txPr>
        <c:crossAx val="221430168"/>
        <c:crosses val="autoZero"/>
        <c:crossBetween val="between"/>
      </c:valAx>
    </c:plotArea>
    <c:legend>
      <c:legendPos val="l"/>
      <c:layout>
        <c:manualLayout>
          <c:xMode val="edge"/>
          <c:yMode val="edge"/>
          <c:x val="0.1111111111111111"/>
          <c:y val="8.6002478856809603E-2"/>
          <c:w val="0.56519816272965884"/>
          <c:h val="0.14996208807232431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 panose="020B0606020202030204" pitchFamily="34" charset="0"/>
          <a:ea typeface="Calibri"/>
          <a:cs typeface="Calibri"/>
        </a:defRPr>
      </a:pPr>
      <a:endParaRPr lang="sk-SK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9417436997626964E-2"/>
          <c:y val="5.5989236111111111E-2"/>
          <c:w val="0.93616132135261021"/>
          <c:h val="0.86336284722222201"/>
        </c:manualLayout>
      </c:layout>
      <c:barChart>
        <c:barDir val="col"/>
        <c:grouping val="clustered"/>
        <c:varyColors val="0"/>
        <c:ser>
          <c:idx val="0"/>
          <c:order val="0"/>
          <c:tx>
            <c:v>2015</c:v>
          </c:tx>
          <c:spPr>
            <a:solidFill>
              <a:srgbClr val="2C9ADC"/>
            </a:solidFill>
          </c:spPr>
          <c:invertIfNegative val="0"/>
          <c:cat>
            <c:strRef>
              <c:f>graf_1_2!$A$22:$A$33</c:f>
              <c:strCache>
                <c:ptCount val="12"/>
                <c:pt idx="0">
                  <c:v>do 0,25</c:v>
                </c:pt>
                <c:pt idx="1">
                  <c:v>0,25-0,5</c:v>
                </c:pt>
                <c:pt idx="2">
                  <c:v>0,5-1</c:v>
                </c:pt>
                <c:pt idx="3">
                  <c:v>1-2</c:v>
                </c:pt>
                <c:pt idx="4">
                  <c:v>2-3</c:v>
                </c:pt>
                <c:pt idx="5">
                  <c:v>3-4</c:v>
                </c:pt>
                <c:pt idx="6">
                  <c:v>4-5</c:v>
                </c:pt>
                <c:pt idx="7">
                  <c:v>5-10</c:v>
                </c:pt>
                <c:pt idx="8">
                  <c:v>10-20</c:v>
                </c:pt>
                <c:pt idx="9">
                  <c:v>20-50</c:v>
                </c:pt>
                <c:pt idx="10">
                  <c:v>50-100</c:v>
                </c:pt>
                <c:pt idx="11">
                  <c:v>nad 100</c:v>
                </c:pt>
              </c:strCache>
            </c:strRef>
          </c:cat>
          <c:val>
            <c:numRef>
              <c:f>graf_1_2!$B$22:$B$33</c:f>
              <c:numCache>
                <c:formatCode>0.0</c:formatCode>
                <c:ptCount val="12"/>
                <c:pt idx="0">
                  <c:v>336.46607731652199</c:v>
                </c:pt>
                <c:pt idx="1">
                  <c:v>231.67175911761771</c:v>
                </c:pt>
                <c:pt idx="2">
                  <c:v>188.97008477715022</c:v>
                </c:pt>
                <c:pt idx="3">
                  <c:v>158.64537005195234</c:v>
                </c:pt>
                <c:pt idx="4">
                  <c:v>136.17153163621296</c:v>
                </c:pt>
                <c:pt idx="5">
                  <c:v>117.33168525030003</c:v>
                </c:pt>
                <c:pt idx="6">
                  <c:v>125.06742899844362</c:v>
                </c:pt>
                <c:pt idx="7">
                  <c:v>102.24524854802029</c:v>
                </c:pt>
                <c:pt idx="8">
                  <c:v>92.784412826405728</c:v>
                </c:pt>
                <c:pt idx="9">
                  <c:v>76.598742747806952</c:v>
                </c:pt>
                <c:pt idx="10">
                  <c:v>82.378761424451312</c:v>
                </c:pt>
                <c:pt idx="11">
                  <c:v>218.38105201017228</c:v>
                </c:pt>
              </c:numCache>
            </c:numRef>
          </c:val>
        </c:ser>
        <c:ser>
          <c:idx val="2"/>
          <c:order val="1"/>
          <c:tx>
            <c:v>2016</c:v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strRef>
              <c:f>graf_1_2!$A$22:$A$33</c:f>
              <c:strCache>
                <c:ptCount val="12"/>
                <c:pt idx="0">
                  <c:v>do 0,25</c:v>
                </c:pt>
                <c:pt idx="1">
                  <c:v>0,25-0,5</c:v>
                </c:pt>
                <c:pt idx="2">
                  <c:v>0,5-1</c:v>
                </c:pt>
                <c:pt idx="3">
                  <c:v>1-2</c:v>
                </c:pt>
                <c:pt idx="4">
                  <c:v>2-3</c:v>
                </c:pt>
                <c:pt idx="5">
                  <c:v>3-4</c:v>
                </c:pt>
                <c:pt idx="6">
                  <c:v>4-5</c:v>
                </c:pt>
                <c:pt idx="7">
                  <c:v>5-10</c:v>
                </c:pt>
                <c:pt idx="8">
                  <c:v>10-20</c:v>
                </c:pt>
                <c:pt idx="9">
                  <c:v>20-50</c:v>
                </c:pt>
                <c:pt idx="10">
                  <c:v>50-100</c:v>
                </c:pt>
                <c:pt idx="11">
                  <c:v>nad 100</c:v>
                </c:pt>
              </c:strCache>
            </c:strRef>
          </c:cat>
          <c:val>
            <c:numRef>
              <c:f>graf_1_2!$C$22:$C$33</c:f>
              <c:numCache>
                <c:formatCode>0.0</c:formatCode>
                <c:ptCount val="12"/>
                <c:pt idx="0">
                  <c:v>265.20244971717864</c:v>
                </c:pt>
                <c:pt idx="1">
                  <c:v>206.72562360220147</c:v>
                </c:pt>
                <c:pt idx="2">
                  <c:v>181.7629792983596</c:v>
                </c:pt>
                <c:pt idx="3">
                  <c:v>147.55433158115724</c:v>
                </c:pt>
                <c:pt idx="4">
                  <c:v>135.11752576746943</c:v>
                </c:pt>
                <c:pt idx="5">
                  <c:v>106.95892705020267</c:v>
                </c:pt>
                <c:pt idx="6">
                  <c:v>115.49429451821476</c:v>
                </c:pt>
                <c:pt idx="7">
                  <c:v>108.25813061041708</c:v>
                </c:pt>
                <c:pt idx="8">
                  <c:v>98.868279227054288</c:v>
                </c:pt>
                <c:pt idx="9">
                  <c:v>80.098751616600225</c:v>
                </c:pt>
                <c:pt idx="10">
                  <c:v>89.90288914838797</c:v>
                </c:pt>
                <c:pt idx="11">
                  <c:v>183.28989801893979</c:v>
                </c:pt>
              </c:numCache>
            </c:numRef>
          </c:val>
        </c:ser>
        <c:ser>
          <c:idx val="1"/>
          <c:order val="2"/>
          <c:tx>
            <c:v>2017</c:v>
          </c:tx>
          <c:spPr>
            <a:solidFill>
              <a:sysClr val="window" lastClr="FFFFFF">
                <a:lumMod val="85000"/>
              </a:sysClr>
            </a:solidFill>
          </c:spPr>
          <c:invertIfNegative val="0"/>
          <c:cat>
            <c:strRef>
              <c:f>graf_1_2!$A$22:$A$33</c:f>
              <c:strCache>
                <c:ptCount val="12"/>
                <c:pt idx="0">
                  <c:v>do 0,25</c:v>
                </c:pt>
                <c:pt idx="1">
                  <c:v>0,25-0,5</c:v>
                </c:pt>
                <c:pt idx="2">
                  <c:v>0,5-1</c:v>
                </c:pt>
                <c:pt idx="3">
                  <c:v>1-2</c:v>
                </c:pt>
                <c:pt idx="4">
                  <c:v>2-3</c:v>
                </c:pt>
                <c:pt idx="5">
                  <c:v>3-4</c:v>
                </c:pt>
                <c:pt idx="6">
                  <c:v>4-5</c:v>
                </c:pt>
                <c:pt idx="7">
                  <c:v>5-10</c:v>
                </c:pt>
                <c:pt idx="8">
                  <c:v>10-20</c:v>
                </c:pt>
                <c:pt idx="9">
                  <c:v>20-50</c:v>
                </c:pt>
                <c:pt idx="10">
                  <c:v>50-100</c:v>
                </c:pt>
                <c:pt idx="11">
                  <c:v>nad 100</c:v>
                </c:pt>
              </c:strCache>
            </c:strRef>
          </c:cat>
          <c:val>
            <c:numRef>
              <c:f>graf_1_2!$D$22:$D$33</c:f>
              <c:numCache>
                <c:formatCode>0.0</c:formatCode>
                <c:ptCount val="12"/>
                <c:pt idx="0">
                  <c:v>272.8082878467194</c:v>
                </c:pt>
                <c:pt idx="1">
                  <c:v>220.83539794565493</c:v>
                </c:pt>
                <c:pt idx="2">
                  <c:v>198.85993096391496</c:v>
                </c:pt>
                <c:pt idx="3">
                  <c:v>163.94729902346816</c:v>
                </c:pt>
                <c:pt idx="4">
                  <c:v>149.05600341560719</c:v>
                </c:pt>
                <c:pt idx="5">
                  <c:v>116.90007970165361</c:v>
                </c:pt>
                <c:pt idx="6">
                  <c:v>130.17612314152763</c:v>
                </c:pt>
                <c:pt idx="7">
                  <c:v>125.98192844726482</c:v>
                </c:pt>
                <c:pt idx="8">
                  <c:v>103.17262110901072</c:v>
                </c:pt>
                <c:pt idx="9">
                  <c:v>87.829699633412289</c:v>
                </c:pt>
                <c:pt idx="10">
                  <c:v>107.36529479296702</c:v>
                </c:pt>
                <c:pt idx="11">
                  <c:v>210.70236405812406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1843904"/>
        <c:axId val="491845472"/>
      </c:barChart>
      <c:catAx>
        <c:axId val="491843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91845472"/>
        <c:crosses val="autoZero"/>
        <c:auto val="1"/>
        <c:lblAlgn val="ctr"/>
        <c:lblOffset val="100"/>
        <c:noMultiLvlLbl val="0"/>
      </c:catAx>
      <c:valAx>
        <c:axId val="491845472"/>
        <c:scaling>
          <c:orientation val="minMax"/>
          <c:max val="35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crossAx val="491843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1544027777777778"/>
          <c:y val="8.5747569444444435E-2"/>
          <c:w val="0.31322972222222223"/>
          <c:h val="0.26570277777777779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 Narrow" panose="020B0606020202030204" pitchFamily="34" charset="0"/>
        </a:defRPr>
      </a:pPr>
      <a:endParaRPr lang="sk-SK"/>
    </a:p>
  </c:txPr>
  <c:printSettings>
    <c:headerFooter/>
    <c:pageMargins b="0.75000000000000144" l="0.70000000000000062" r="0.70000000000000062" t="0.75000000000000144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182880</xdr:colOff>
      <xdr:row>4</xdr:row>
      <xdr:rowOff>72390</xdr:rowOff>
    </xdr:from>
    <xdr:to>
      <xdr:col>12</xdr:col>
      <xdr:colOff>60960</xdr:colOff>
      <xdr:row>18</xdr:row>
      <xdr:rowOff>34290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556260</xdr:colOff>
      <xdr:row>20</xdr:row>
      <xdr:rowOff>346710</xdr:rowOff>
    </xdr:from>
    <xdr:to>
      <xdr:col>9</xdr:col>
      <xdr:colOff>601980</xdr:colOff>
      <xdr:row>34</xdr:row>
      <xdr:rowOff>156210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FP_NEW/4_STRUKTURAL/4_6_Projekty/02_Samosprava/Aktualizacia_vysledky_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ektivnost_mc"/>
      <sheetName val="efektivnost_ba_ke"/>
      <sheetName val="porovnanie"/>
      <sheetName val="kosice_bratislava"/>
      <sheetName val="COFOG"/>
      <sheetName val="obyvatelstvo k 1.1.2015"/>
    </sheetNames>
    <sheetDataSet>
      <sheetData sheetId="0" refreshError="1"/>
      <sheetData sheetId="1" refreshError="1"/>
      <sheetData sheetId="2">
        <row r="7">
          <cell r="AG7" t="str">
            <v>do 0,25</v>
          </cell>
          <cell r="AH7">
            <v>46.698644529602689</v>
          </cell>
        </row>
        <row r="8">
          <cell r="AG8" t="str">
            <v>0,25-0,5</v>
          </cell>
          <cell r="AH8">
            <v>61.524921547856046</v>
          </cell>
        </row>
        <row r="9">
          <cell r="AG9" t="str">
            <v>0,5-1</v>
          </cell>
          <cell r="AH9">
            <v>71.175693403986557</v>
          </cell>
        </row>
        <row r="10">
          <cell r="AG10" t="str">
            <v>1-2</v>
          </cell>
          <cell r="AH10">
            <v>78.689295503693685</v>
          </cell>
        </row>
        <row r="11">
          <cell r="AG11" t="str">
            <v>2-3</v>
          </cell>
          <cell r="AH11">
            <v>82.196112452331533</v>
          </cell>
        </row>
        <row r="12">
          <cell r="AG12" t="str">
            <v>3-4</v>
          </cell>
          <cell r="AH12">
            <v>84.563889482318075</v>
          </cell>
        </row>
        <row r="13">
          <cell r="AG13" t="str">
            <v>4-5</v>
          </cell>
          <cell r="AH13">
            <v>83.525352865825454</v>
          </cell>
        </row>
        <row r="14">
          <cell r="AG14" t="str">
            <v>5-10</v>
          </cell>
          <cell r="AH14">
            <v>86.786415531557893</v>
          </cell>
        </row>
        <row r="15">
          <cell r="AG15" t="str">
            <v>10-20</v>
          </cell>
          <cell r="AH15">
            <v>88.456671216864024</v>
          </cell>
        </row>
        <row r="16">
          <cell r="AG16" t="str">
            <v>20-50</v>
          </cell>
          <cell r="AH16">
            <v>89.053056665032273</v>
          </cell>
        </row>
        <row r="17">
          <cell r="AG17" t="str">
            <v>50-100</v>
          </cell>
          <cell r="AH17">
            <v>87.504051987260212</v>
          </cell>
        </row>
        <row r="18">
          <cell r="AG18" t="str">
            <v>nad 100</v>
          </cell>
          <cell r="AH18">
            <v>80.850966031852678</v>
          </cell>
        </row>
        <row r="20">
          <cell r="AD20">
            <v>2015</v>
          </cell>
          <cell r="AE20">
            <v>2016</v>
          </cell>
          <cell r="AF20">
            <v>2017</v>
          </cell>
        </row>
        <row r="22">
          <cell r="AC22" t="str">
            <v>do 0,25</v>
          </cell>
          <cell r="AD22">
            <v>336.46607731652199</v>
          </cell>
          <cell r="AE22">
            <v>265.20244971717864</v>
          </cell>
          <cell r="AF22">
            <v>272.8082878467194</v>
          </cell>
        </row>
        <row r="23">
          <cell r="AC23" t="str">
            <v>0,25-0,5</v>
          </cell>
          <cell r="AD23">
            <v>231.67175911761771</v>
          </cell>
          <cell r="AE23">
            <v>206.72562360220147</v>
          </cell>
          <cell r="AF23">
            <v>220.83539794565493</v>
          </cell>
        </row>
        <row r="24">
          <cell r="AC24" t="str">
            <v>0,5-1</v>
          </cell>
          <cell r="AD24">
            <v>188.97008477715022</v>
          </cell>
          <cell r="AE24">
            <v>181.7629792983596</v>
          </cell>
          <cell r="AF24">
            <v>198.85993096391496</v>
          </cell>
        </row>
        <row r="25">
          <cell r="AC25" t="str">
            <v>1-2</v>
          </cell>
          <cell r="AD25">
            <v>158.64537005195234</v>
          </cell>
          <cell r="AE25">
            <v>147.55433158115724</v>
          </cell>
          <cell r="AF25">
            <v>163.94729902346816</v>
          </cell>
        </row>
        <row r="26">
          <cell r="AC26" t="str">
            <v>2-3</v>
          </cell>
          <cell r="AD26">
            <v>136.17153163621296</v>
          </cell>
          <cell r="AE26">
            <v>135.11752576746943</v>
          </cell>
          <cell r="AF26">
            <v>149.05600341560719</v>
          </cell>
        </row>
        <row r="27">
          <cell r="AC27" t="str">
            <v>3-4</v>
          </cell>
          <cell r="AD27">
            <v>117.33168525030003</v>
          </cell>
          <cell r="AE27">
            <v>106.95892705020267</v>
          </cell>
          <cell r="AF27">
            <v>116.90007970165361</v>
          </cell>
        </row>
        <row r="28">
          <cell r="AC28" t="str">
            <v>4-5</v>
          </cell>
          <cell r="AD28">
            <v>125.06742899844362</v>
          </cell>
          <cell r="AE28">
            <v>115.49429451821476</v>
          </cell>
          <cell r="AF28">
            <v>130.17612314152763</v>
          </cell>
        </row>
        <row r="29">
          <cell r="AC29" t="str">
            <v>5-10</v>
          </cell>
          <cell r="AD29">
            <v>102.24524854802029</v>
          </cell>
          <cell r="AE29">
            <v>108.25813061041708</v>
          </cell>
          <cell r="AF29">
            <v>125.98192844726482</v>
          </cell>
        </row>
        <row r="30">
          <cell r="AC30" t="str">
            <v>10-20</v>
          </cell>
          <cell r="AD30">
            <v>92.784412826405728</v>
          </cell>
          <cell r="AE30">
            <v>98.868279227054288</v>
          </cell>
          <cell r="AF30">
            <v>103.17262110901072</v>
          </cell>
        </row>
        <row r="31">
          <cell r="AC31" t="str">
            <v>20-50</v>
          </cell>
          <cell r="AD31">
            <v>76.598742747806952</v>
          </cell>
          <cell r="AE31">
            <v>80.098751616600225</v>
          </cell>
          <cell r="AF31">
            <v>87.829699633412289</v>
          </cell>
        </row>
        <row r="32">
          <cell r="AC32" t="str">
            <v>50-100</v>
          </cell>
          <cell r="AD32">
            <v>82.378761424451312</v>
          </cell>
          <cell r="AE32">
            <v>89.90288914838797</v>
          </cell>
          <cell r="AF32">
            <v>107.36529479296702</v>
          </cell>
        </row>
        <row r="33">
          <cell r="AC33" t="str">
            <v>nad 100</v>
          </cell>
          <cell r="AD33">
            <v>218.38105201017228</v>
          </cell>
          <cell r="AE33">
            <v>183.28989801893979</v>
          </cell>
          <cell r="AF33">
            <v>210.70236405812406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abSelected="1" workbookViewId="0">
      <selection activeCell="B24" sqref="B24"/>
    </sheetView>
  </sheetViews>
  <sheetFormatPr defaultRowHeight="15.6" x14ac:dyDescent="0.3"/>
  <cols>
    <col min="1" max="1" width="18" customWidth="1"/>
    <col min="2" max="2" width="110.5" bestFit="1" customWidth="1"/>
  </cols>
  <sheetData>
    <row r="1" spans="1:3" ht="18" x14ac:dyDescent="0.3">
      <c r="A1" s="16" t="s">
        <v>266</v>
      </c>
      <c r="B1" s="17"/>
      <c r="C1" s="17"/>
    </row>
    <row r="2" spans="1:3" ht="18" x14ac:dyDescent="0.3">
      <c r="A2" s="18"/>
      <c r="B2" s="19"/>
      <c r="C2" s="17"/>
    </row>
    <row r="3" spans="1:3" x14ac:dyDescent="0.3">
      <c r="A3" s="20" t="s">
        <v>258</v>
      </c>
      <c r="B3" s="21"/>
      <c r="C3" s="17"/>
    </row>
    <row r="4" spans="1:3" x14ac:dyDescent="0.3">
      <c r="A4" s="17"/>
      <c r="B4" s="17"/>
      <c r="C4" s="17"/>
    </row>
    <row r="5" spans="1:3" x14ac:dyDescent="0.3">
      <c r="A5" s="18" t="s">
        <v>259</v>
      </c>
      <c r="B5" s="17"/>
      <c r="C5" s="17"/>
    </row>
    <row r="6" spans="1:3" x14ac:dyDescent="0.3">
      <c r="A6" s="22" t="s">
        <v>260</v>
      </c>
      <c r="B6" s="22" t="s">
        <v>261</v>
      </c>
      <c r="C6" s="22" t="s">
        <v>262</v>
      </c>
    </row>
    <row r="7" spans="1:3" x14ac:dyDescent="0.3">
      <c r="A7" s="23">
        <v>1</v>
      </c>
      <c r="B7" s="24" t="s">
        <v>271</v>
      </c>
      <c r="C7" s="25" t="s">
        <v>278</v>
      </c>
    </row>
    <row r="8" spans="1:3" x14ac:dyDescent="0.3">
      <c r="A8" s="26">
        <v>2</v>
      </c>
      <c r="B8" s="27" t="s">
        <v>272</v>
      </c>
      <c r="C8" s="25" t="s">
        <v>278</v>
      </c>
    </row>
    <row r="9" spans="1:3" x14ac:dyDescent="0.3">
      <c r="A9" s="26">
        <v>3</v>
      </c>
      <c r="B9" s="27" t="s">
        <v>273</v>
      </c>
      <c r="C9" s="25" t="s">
        <v>277</v>
      </c>
    </row>
    <row r="10" spans="1:3" x14ac:dyDescent="0.3">
      <c r="A10" s="26">
        <v>4</v>
      </c>
      <c r="B10" s="27" t="s">
        <v>274</v>
      </c>
      <c r="C10" s="25" t="s">
        <v>277</v>
      </c>
    </row>
    <row r="11" spans="1:3" x14ac:dyDescent="0.3">
      <c r="A11" s="26">
        <v>5</v>
      </c>
      <c r="B11" s="27" t="s">
        <v>275</v>
      </c>
      <c r="C11" s="25" t="s">
        <v>277</v>
      </c>
    </row>
    <row r="12" spans="1:3" x14ac:dyDescent="0.3">
      <c r="A12" s="28">
        <v>6</v>
      </c>
      <c r="B12" s="29" t="s">
        <v>276</v>
      </c>
      <c r="C12" s="25" t="s">
        <v>277</v>
      </c>
    </row>
    <row r="13" spans="1:3" x14ac:dyDescent="0.3">
      <c r="A13" s="23"/>
      <c r="B13" s="30"/>
      <c r="C13" s="30"/>
    </row>
    <row r="14" spans="1:3" x14ac:dyDescent="0.3">
      <c r="A14" s="31"/>
      <c r="B14" s="10"/>
      <c r="C14" s="30"/>
    </row>
    <row r="15" spans="1:3" x14ac:dyDescent="0.3">
      <c r="A15" s="22" t="s">
        <v>263</v>
      </c>
      <c r="B15" s="22" t="s">
        <v>261</v>
      </c>
      <c r="C15" s="22" t="s">
        <v>262</v>
      </c>
    </row>
    <row r="16" spans="1:3" x14ac:dyDescent="0.3">
      <c r="A16" s="26">
        <v>1</v>
      </c>
      <c r="B16" s="27" t="s">
        <v>267</v>
      </c>
      <c r="C16" s="32" t="s">
        <v>264</v>
      </c>
    </row>
    <row r="17" spans="1:3" x14ac:dyDescent="0.3">
      <c r="A17" s="26">
        <v>2</v>
      </c>
      <c r="B17" s="27" t="s">
        <v>268</v>
      </c>
      <c r="C17" s="25" t="s">
        <v>265</v>
      </c>
    </row>
    <row r="18" spans="1:3" x14ac:dyDescent="0.3">
      <c r="A18" s="28">
        <v>3</v>
      </c>
      <c r="B18" s="29" t="s">
        <v>269</v>
      </c>
      <c r="C18" s="33" t="s">
        <v>270</v>
      </c>
    </row>
  </sheetData>
  <hyperlinks>
    <hyperlink ref="C7" location="graf_1_2!A1" display="graf_1_2"/>
    <hyperlink ref="C17" location="tabulka_2!A1" display="tab_2"/>
    <hyperlink ref="C16" location="tabulka_1!A1" display="tab_1"/>
    <hyperlink ref="C9" location="priloha_1!A1" display="priloha_1"/>
    <hyperlink ref="C18" location="priloha_2!A1" display="priloha_2"/>
    <hyperlink ref="C10:C12" location="graf_2_3!A1" display="graf_2"/>
    <hyperlink ref="C8" location="graf_1_2!A1" display="graf_1_2"/>
    <hyperlink ref="C10" location="priloha_1!A1" display="priloha_1"/>
    <hyperlink ref="C11" location="priloha_1!A1" display="priloha_1"/>
    <hyperlink ref="C12" location="priloha_1!A1" display="priloha_1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A4" sqref="A4"/>
    </sheetView>
  </sheetViews>
  <sheetFormatPr defaultRowHeight="15.6" x14ac:dyDescent="0.3"/>
  <cols>
    <col min="2" max="4" width="25.69921875" customWidth="1"/>
    <col min="5" max="5" width="24.19921875" bestFit="1" customWidth="1"/>
  </cols>
  <sheetData>
    <row r="1" spans="1:5" x14ac:dyDescent="0.3">
      <c r="A1" s="18" t="s">
        <v>295</v>
      </c>
    </row>
    <row r="2" spans="1:5" s="10" customFormat="1" x14ac:dyDescent="0.3">
      <c r="A2" s="18" t="s">
        <v>296</v>
      </c>
    </row>
    <row r="3" spans="1:5" x14ac:dyDescent="0.3">
      <c r="A3" s="18"/>
    </row>
    <row r="4" spans="1:5" x14ac:dyDescent="0.3">
      <c r="A4" s="20" t="s">
        <v>297</v>
      </c>
    </row>
    <row r="5" spans="1:5" s="10" customFormat="1" x14ac:dyDescent="0.3">
      <c r="A5" s="47"/>
      <c r="B5" s="48"/>
      <c r="C5" s="48"/>
      <c r="D5" s="48"/>
      <c r="E5" s="48"/>
    </row>
    <row r="6" spans="1:5" ht="16.2" customHeight="1" x14ac:dyDescent="0.3">
      <c r="A6" s="45"/>
      <c r="B6" s="46" t="s">
        <v>279</v>
      </c>
      <c r="C6" s="46" t="s">
        <v>280</v>
      </c>
      <c r="D6" s="46" t="s">
        <v>281</v>
      </c>
      <c r="E6" s="46" t="s">
        <v>294</v>
      </c>
    </row>
    <row r="7" spans="1:5" x14ac:dyDescent="0.3">
      <c r="A7" s="35" t="s">
        <v>282</v>
      </c>
      <c r="B7" s="36">
        <v>49.7</v>
      </c>
      <c r="C7" s="37">
        <v>44.39284679099331</v>
      </c>
      <c r="D7" s="37">
        <v>46.003086797814738</v>
      </c>
      <c r="E7" s="37">
        <f>AVERAGE(B7:D7)</f>
        <v>46.698644529602689</v>
      </c>
    </row>
    <row r="8" spans="1:5" x14ac:dyDescent="0.3">
      <c r="A8" s="35" t="s">
        <v>283</v>
      </c>
      <c r="B8" s="36">
        <v>62.9</v>
      </c>
      <c r="C8" s="37">
        <v>60.554353448887241</v>
      </c>
      <c r="D8" s="37">
        <v>61.120411194680877</v>
      </c>
      <c r="E8" s="37">
        <f t="shared" ref="E8:E18" si="0">AVERAGE(B8:D8)</f>
        <v>61.524921547856046</v>
      </c>
    </row>
    <row r="9" spans="1:5" x14ac:dyDescent="0.3">
      <c r="A9" s="35" t="s">
        <v>284</v>
      </c>
      <c r="B9" s="36">
        <v>71.900000000000006</v>
      </c>
      <c r="C9" s="37">
        <v>71.505881306089591</v>
      </c>
      <c r="D9" s="37">
        <v>70.121198905870045</v>
      </c>
      <c r="E9" s="37">
        <f t="shared" si="0"/>
        <v>71.175693403986557</v>
      </c>
    </row>
    <row r="10" spans="1:5" x14ac:dyDescent="0.3">
      <c r="A10" s="38" t="s">
        <v>285</v>
      </c>
      <c r="B10" s="36">
        <v>79.7</v>
      </c>
      <c r="C10" s="37">
        <v>78.89592794990395</v>
      </c>
      <c r="D10" s="37">
        <v>77.471958561177104</v>
      </c>
      <c r="E10" s="37">
        <f t="shared" si="0"/>
        <v>78.689295503693685</v>
      </c>
    </row>
    <row r="11" spans="1:5" x14ac:dyDescent="0.3">
      <c r="A11" s="38" t="s">
        <v>286</v>
      </c>
      <c r="B11" s="36">
        <v>82.8</v>
      </c>
      <c r="C11" s="37">
        <v>82.259219323116639</v>
      </c>
      <c r="D11" s="37">
        <v>81.529118033877978</v>
      </c>
      <c r="E11" s="37">
        <f t="shared" si="0"/>
        <v>82.196112452331533</v>
      </c>
    </row>
    <row r="12" spans="1:5" x14ac:dyDescent="0.3">
      <c r="A12" s="38" t="s">
        <v>287</v>
      </c>
      <c r="B12" s="36">
        <v>84.3</v>
      </c>
      <c r="C12" s="37">
        <v>84.869694701344116</v>
      </c>
      <c r="D12" s="37">
        <v>84.52197374561014</v>
      </c>
      <c r="E12" s="37">
        <f t="shared" si="0"/>
        <v>84.563889482318075</v>
      </c>
    </row>
    <row r="13" spans="1:5" x14ac:dyDescent="0.3">
      <c r="A13" s="38" t="s">
        <v>288</v>
      </c>
      <c r="B13" s="36">
        <v>83</v>
      </c>
      <c r="C13" s="37">
        <v>84.369744021953778</v>
      </c>
      <c r="D13" s="37">
        <v>83.206314575522583</v>
      </c>
      <c r="E13" s="37">
        <f t="shared" si="0"/>
        <v>83.525352865825454</v>
      </c>
    </row>
    <row r="14" spans="1:5" x14ac:dyDescent="0.3">
      <c r="A14" s="38" t="s">
        <v>289</v>
      </c>
      <c r="B14" s="36">
        <v>88.1</v>
      </c>
      <c r="C14" s="37">
        <v>87.098859016495638</v>
      </c>
      <c r="D14" s="37">
        <v>85.160387578178003</v>
      </c>
      <c r="E14" s="37">
        <f t="shared" si="0"/>
        <v>86.786415531557893</v>
      </c>
    </row>
    <row r="15" spans="1:5" x14ac:dyDescent="0.3">
      <c r="A15" s="38" t="s">
        <v>290</v>
      </c>
      <c r="B15" s="36">
        <v>88.9</v>
      </c>
      <c r="C15" s="37">
        <v>88.304325297131655</v>
      </c>
      <c r="D15" s="37">
        <v>88.165688353460382</v>
      </c>
      <c r="E15" s="37">
        <f t="shared" si="0"/>
        <v>88.456671216864024</v>
      </c>
    </row>
    <row r="16" spans="1:5" x14ac:dyDescent="0.3">
      <c r="A16" s="39" t="s">
        <v>291</v>
      </c>
      <c r="B16" s="40">
        <v>89.3</v>
      </c>
      <c r="C16" s="37">
        <v>89.185210028054584</v>
      </c>
      <c r="D16" s="37">
        <v>88.673959967042208</v>
      </c>
      <c r="E16" s="37">
        <f t="shared" si="0"/>
        <v>89.053056665032273</v>
      </c>
    </row>
    <row r="17" spans="1:5" x14ac:dyDescent="0.3">
      <c r="A17" s="41" t="s">
        <v>292</v>
      </c>
      <c r="B17" s="36">
        <v>88.3</v>
      </c>
      <c r="C17" s="37">
        <v>87.730256694924762</v>
      </c>
      <c r="D17" s="37">
        <v>86.481899266855876</v>
      </c>
      <c r="E17" s="37">
        <f t="shared" si="0"/>
        <v>87.504051987260212</v>
      </c>
    </row>
    <row r="18" spans="1:5" x14ac:dyDescent="0.3">
      <c r="A18" s="42" t="s">
        <v>293</v>
      </c>
      <c r="B18" s="43">
        <v>79.099999999999994</v>
      </c>
      <c r="C18" s="44">
        <v>81.805737414933844</v>
      </c>
      <c r="D18" s="44">
        <v>81.647160680624182</v>
      </c>
      <c r="E18" s="44">
        <f t="shared" si="0"/>
        <v>80.850966031852678</v>
      </c>
    </row>
    <row r="20" spans="1:5" x14ac:dyDescent="0.3">
      <c r="A20" s="48"/>
      <c r="B20" s="48"/>
      <c r="C20" s="48"/>
      <c r="D20" s="48"/>
    </row>
    <row r="21" spans="1:5" ht="28.2" x14ac:dyDescent="0.3">
      <c r="A21" s="34"/>
      <c r="B21" s="46" t="s">
        <v>298</v>
      </c>
      <c r="C21" s="46" t="s">
        <v>299</v>
      </c>
      <c r="D21" s="46" t="s">
        <v>300</v>
      </c>
    </row>
    <row r="22" spans="1:5" x14ac:dyDescent="0.3">
      <c r="A22" s="35" t="s">
        <v>282</v>
      </c>
      <c r="B22" s="49">
        <v>336.46607731652199</v>
      </c>
      <c r="C22" s="50">
        <v>265.20244971717864</v>
      </c>
      <c r="D22" s="50">
        <v>272.8082878467194</v>
      </c>
    </row>
    <row r="23" spans="1:5" x14ac:dyDescent="0.3">
      <c r="A23" s="35" t="s">
        <v>283</v>
      </c>
      <c r="B23" s="49">
        <v>231.67175911761771</v>
      </c>
      <c r="C23" s="50">
        <v>206.72562360220147</v>
      </c>
      <c r="D23" s="50">
        <v>220.83539794565493</v>
      </c>
    </row>
    <row r="24" spans="1:5" x14ac:dyDescent="0.3">
      <c r="A24" s="35" t="s">
        <v>284</v>
      </c>
      <c r="B24" s="49">
        <v>188.97008477715022</v>
      </c>
      <c r="C24" s="50">
        <v>181.7629792983596</v>
      </c>
      <c r="D24" s="50">
        <v>198.85993096391496</v>
      </c>
    </row>
    <row r="25" spans="1:5" x14ac:dyDescent="0.3">
      <c r="A25" s="38" t="s">
        <v>285</v>
      </c>
      <c r="B25" s="49">
        <v>158.64537005195234</v>
      </c>
      <c r="C25" s="50">
        <v>147.55433158115724</v>
      </c>
      <c r="D25" s="50">
        <v>163.94729902346816</v>
      </c>
    </row>
    <row r="26" spans="1:5" x14ac:dyDescent="0.3">
      <c r="A26" s="38" t="s">
        <v>286</v>
      </c>
      <c r="B26" s="49">
        <v>136.17153163621296</v>
      </c>
      <c r="C26" s="50">
        <v>135.11752576746943</v>
      </c>
      <c r="D26" s="50">
        <v>149.05600341560719</v>
      </c>
    </row>
    <row r="27" spans="1:5" x14ac:dyDescent="0.3">
      <c r="A27" s="38" t="s">
        <v>287</v>
      </c>
      <c r="B27" s="49">
        <v>117.33168525030003</v>
      </c>
      <c r="C27" s="50">
        <v>106.95892705020267</v>
      </c>
      <c r="D27" s="50">
        <v>116.90007970165361</v>
      </c>
    </row>
    <row r="28" spans="1:5" x14ac:dyDescent="0.3">
      <c r="A28" s="38" t="s">
        <v>288</v>
      </c>
      <c r="B28" s="49">
        <v>125.06742899844362</v>
      </c>
      <c r="C28" s="50">
        <v>115.49429451821476</v>
      </c>
      <c r="D28" s="50">
        <v>130.17612314152763</v>
      </c>
    </row>
    <row r="29" spans="1:5" x14ac:dyDescent="0.3">
      <c r="A29" s="38" t="s">
        <v>289</v>
      </c>
      <c r="B29" s="49">
        <v>102.24524854802029</v>
      </c>
      <c r="C29" s="50">
        <v>108.25813061041708</v>
      </c>
      <c r="D29" s="50">
        <v>125.98192844726482</v>
      </c>
    </row>
    <row r="30" spans="1:5" x14ac:dyDescent="0.3">
      <c r="A30" s="38" t="s">
        <v>290</v>
      </c>
      <c r="B30" s="49">
        <v>92.784412826405728</v>
      </c>
      <c r="C30" s="50">
        <v>98.868279227054288</v>
      </c>
      <c r="D30" s="50">
        <v>103.17262110901072</v>
      </c>
    </row>
    <row r="31" spans="1:5" x14ac:dyDescent="0.3">
      <c r="A31" s="39" t="s">
        <v>291</v>
      </c>
      <c r="B31" s="49">
        <v>76.598742747806952</v>
      </c>
      <c r="C31" s="50">
        <v>80.098751616600225</v>
      </c>
      <c r="D31" s="50">
        <v>87.829699633412289</v>
      </c>
    </row>
    <row r="32" spans="1:5" x14ac:dyDescent="0.3">
      <c r="A32" s="41" t="s">
        <v>292</v>
      </c>
      <c r="B32" s="49">
        <v>82.378761424451312</v>
      </c>
      <c r="C32" s="50">
        <v>89.90288914838797</v>
      </c>
      <c r="D32" s="50">
        <v>107.36529479296702</v>
      </c>
    </row>
    <row r="33" spans="1:4" x14ac:dyDescent="0.3">
      <c r="A33" s="42" t="s">
        <v>293</v>
      </c>
      <c r="B33" s="51">
        <v>218.38105201017228</v>
      </c>
      <c r="C33" s="52">
        <v>183.28989801893979</v>
      </c>
      <c r="D33" s="52">
        <v>210.70236405812406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2"/>
  <sheetViews>
    <sheetView workbookViewId="0"/>
  </sheetViews>
  <sheetFormatPr defaultRowHeight="15.6" x14ac:dyDescent="0.3"/>
  <cols>
    <col min="1" max="1" width="20.69921875" customWidth="1"/>
    <col min="2" max="2" width="35" customWidth="1"/>
    <col min="3" max="3" width="22.296875" customWidth="1"/>
  </cols>
  <sheetData>
    <row r="1" spans="1:16" x14ac:dyDescent="0.3">
      <c r="A1" s="18" t="s">
        <v>301</v>
      </c>
      <c r="D1" s="27"/>
    </row>
    <row r="2" spans="1:16" s="10" customFormat="1" x14ac:dyDescent="0.3">
      <c r="A2" s="18" t="s">
        <v>302</v>
      </c>
      <c r="D2" s="27"/>
    </row>
    <row r="3" spans="1:16" s="10" customFormat="1" x14ac:dyDescent="0.3">
      <c r="A3" s="18" t="s">
        <v>303</v>
      </c>
      <c r="D3" s="27"/>
    </row>
    <row r="4" spans="1:16" s="10" customFormat="1" x14ac:dyDescent="0.3">
      <c r="A4" s="18" t="s">
        <v>304</v>
      </c>
    </row>
    <row r="6" spans="1:16" x14ac:dyDescent="0.3">
      <c r="A6" s="20" t="s">
        <v>305</v>
      </c>
    </row>
    <row r="8" spans="1:16" x14ac:dyDescent="0.3">
      <c r="A8" s="56" t="s">
        <v>319</v>
      </c>
      <c r="B8" s="48"/>
      <c r="C8" s="48"/>
      <c r="H8" s="10"/>
      <c r="J8" s="10"/>
      <c r="K8" s="10"/>
      <c r="L8" s="10"/>
      <c r="M8" s="10"/>
      <c r="N8" s="10"/>
      <c r="O8" s="10"/>
      <c r="P8" s="10"/>
    </row>
    <row r="9" spans="1:16" x14ac:dyDescent="0.3">
      <c r="A9" s="54" t="s">
        <v>316</v>
      </c>
      <c r="B9" s="54" t="s">
        <v>317</v>
      </c>
      <c r="C9" s="54" t="s">
        <v>318</v>
      </c>
      <c r="H9" s="10"/>
      <c r="J9" s="10"/>
      <c r="K9" s="10"/>
      <c r="L9" s="10"/>
      <c r="M9" s="10"/>
      <c r="N9" s="10"/>
      <c r="O9" s="10"/>
      <c r="P9" s="10"/>
    </row>
    <row r="10" spans="1:16" x14ac:dyDescent="0.3">
      <c r="A10" s="55">
        <v>528595</v>
      </c>
      <c r="B10" s="55" t="s">
        <v>0</v>
      </c>
      <c r="C10" s="55" t="s">
        <v>307</v>
      </c>
      <c r="D10" s="10"/>
      <c r="H10" s="10"/>
      <c r="M10" s="7"/>
    </row>
    <row r="11" spans="1:16" x14ac:dyDescent="0.3">
      <c r="A11" s="55">
        <v>529311</v>
      </c>
      <c r="B11" s="55" t="s">
        <v>1</v>
      </c>
      <c r="C11" s="55" t="s">
        <v>308</v>
      </c>
      <c r="D11" s="10"/>
      <c r="H11" s="10"/>
      <c r="M11" s="7"/>
    </row>
    <row r="12" spans="1:16" x14ac:dyDescent="0.3">
      <c r="A12" s="55">
        <v>529320</v>
      </c>
      <c r="B12" s="55" t="s">
        <v>2</v>
      </c>
      <c r="C12" s="55" t="s">
        <v>308</v>
      </c>
      <c r="D12" s="10"/>
      <c r="H12" s="10"/>
      <c r="M12" s="7"/>
    </row>
    <row r="13" spans="1:16" x14ac:dyDescent="0.3">
      <c r="A13" s="55">
        <v>529338</v>
      </c>
      <c r="B13" s="55" t="s">
        <v>3</v>
      </c>
      <c r="C13" s="55" t="s">
        <v>308</v>
      </c>
      <c r="D13" s="10"/>
      <c r="H13" s="10"/>
      <c r="M13" s="7"/>
    </row>
    <row r="14" spans="1:16" x14ac:dyDescent="0.3">
      <c r="A14" s="55">
        <v>529346</v>
      </c>
      <c r="B14" s="55" t="s">
        <v>4</v>
      </c>
      <c r="C14" s="55" t="s">
        <v>309</v>
      </c>
      <c r="D14" s="10"/>
      <c r="H14" s="10"/>
      <c r="M14" s="7"/>
    </row>
    <row r="15" spans="1:16" x14ac:dyDescent="0.3">
      <c r="A15" s="55">
        <v>529354</v>
      </c>
      <c r="B15" s="55" t="s">
        <v>5</v>
      </c>
      <c r="C15" s="55" t="s">
        <v>309</v>
      </c>
      <c r="D15" s="10"/>
      <c r="H15" s="10"/>
      <c r="M15" s="7"/>
    </row>
    <row r="16" spans="1:16" x14ac:dyDescent="0.3">
      <c r="A16" s="55">
        <v>529362</v>
      </c>
      <c r="B16" s="55" t="s">
        <v>6</v>
      </c>
      <c r="C16" s="55" t="s">
        <v>309</v>
      </c>
      <c r="D16" s="10"/>
      <c r="H16" s="10"/>
      <c r="M16" s="7"/>
    </row>
    <row r="17" spans="1:13" x14ac:dyDescent="0.3">
      <c r="A17" s="55">
        <v>529371</v>
      </c>
      <c r="B17" s="55" t="s">
        <v>7</v>
      </c>
      <c r="C17" s="55" t="s">
        <v>310</v>
      </c>
      <c r="D17" s="10"/>
      <c r="H17" s="10"/>
      <c r="M17" s="7"/>
    </row>
    <row r="18" spans="1:13" x14ac:dyDescent="0.3">
      <c r="A18" s="55">
        <v>529389</v>
      </c>
      <c r="B18" s="55" t="s">
        <v>8</v>
      </c>
      <c r="C18" s="55" t="s">
        <v>310</v>
      </c>
      <c r="D18" s="10"/>
      <c r="H18" s="10"/>
      <c r="M18" s="7"/>
    </row>
    <row r="19" spans="1:13" x14ac:dyDescent="0.3">
      <c r="A19" s="55">
        <v>529397</v>
      </c>
      <c r="B19" s="55" t="s">
        <v>9</v>
      </c>
      <c r="C19" s="55" t="s">
        <v>310</v>
      </c>
      <c r="D19" s="10"/>
      <c r="H19" s="10"/>
      <c r="M19" s="7"/>
    </row>
    <row r="20" spans="1:13" x14ac:dyDescent="0.3">
      <c r="A20" s="55">
        <v>529401</v>
      </c>
      <c r="B20" s="55" t="s">
        <v>10</v>
      </c>
      <c r="C20" s="55" t="s">
        <v>310</v>
      </c>
      <c r="D20" s="10"/>
      <c r="H20" s="10"/>
      <c r="M20" s="7"/>
    </row>
    <row r="21" spans="1:13" x14ac:dyDescent="0.3">
      <c r="A21" s="55">
        <v>529419</v>
      </c>
      <c r="B21" s="55" t="s">
        <v>11</v>
      </c>
      <c r="C21" s="55" t="s">
        <v>310</v>
      </c>
      <c r="D21" s="10"/>
      <c r="H21" s="10"/>
      <c r="M21" s="7"/>
    </row>
    <row r="22" spans="1:13" x14ac:dyDescent="0.3">
      <c r="A22" s="55">
        <v>529427</v>
      </c>
      <c r="B22" s="55" t="s">
        <v>12</v>
      </c>
      <c r="C22" s="55" t="s">
        <v>310</v>
      </c>
      <c r="D22" s="10"/>
      <c r="H22" s="10"/>
      <c r="M22" s="7"/>
    </row>
    <row r="23" spans="1:13" x14ac:dyDescent="0.3">
      <c r="A23" s="55">
        <v>529435</v>
      </c>
      <c r="B23" s="55" t="s">
        <v>13</v>
      </c>
      <c r="C23" s="55" t="s">
        <v>311</v>
      </c>
      <c r="D23" s="10"/>
      <c r="H23" s="10"/>
      <c r="M23" s="7"/>
    </row>
    <row r="24" spans="1:13" x14ac:dyDescent="0.3">
      <c r="A24" s="55">
        <v>529443</v>
      </c>
      <c r="B24" s="55" t="s">
        <v>14</v>
      </c>
      <c r="C24" s="55" t="s">
        <v>311</v>
      </c>
      <c r="D24" s="10"/>
      <c r="H24" s="10"/>
      <c r="M24" s="7"/>
    </row>
    <row r="25" spans="1:13" x14ac:dyDescent="0.3">
      <c r="A25" s="55">
        <v>529460</v>
      </c>
      <c r="B25" s="55" t="s">
        <v>15</v>
      </c>
      <c r="C25" s="55" t="s">
        <v>311</v>
      </c>
      <c r="D25" s="10"/>
      <c r="H25" s="10"/>
      <c r="M25" s="7"/>
    </row>
    <row r="26" spans="1:13" x14ac:dyDescent="0.3">
      <c r="A26" s="54">
        <v>529494</v>
      </c>
      <c r="B26" s="54" t="s">
        <v>16</v>
      </c>
      <c r="C26" s="54" t="s">
        <v>311</v>
      </c>
      <c r="D26" s="10"/>
      <c r="H26" s="10"/>
      <c r="M26" s="7"/>
    </row>
    <row r="27" spans="1:13" x14ac:dyDescent="0.3">
      <c r="A27" s="57"/>
      <c r="B27" s="57"/>
      <c r="C27" s="57"/>
      <c r="H27" s="10"/>
      <c r="M27" s="7"/>
    </row>
    <row r="28" spans="1:13" x14ac:dyDescent="0.3">
      <c r="A28" s="56" t="s">
        <v>320</v>
      </c>
      <c r="B28" s="48"/>
      <c r="C28" s="48"/>
      <c r="H28" s="10"/>
      <c r="M28" s="7"/>
    </row>
    <row r="29" spans="1:13" x14ac:dyDescent="0.3">
      <c r="A29" s="54" t="s">
        <v>316</v>
      </c>
      <c r="B29" s="54" t="s">
        <v>317</v>
      </c>
      <c r="C29" s="54" t="s">
        <v>318</v>
      </c>
      <c r="H29" s="10"/>
      <c r="M29" s="7"/>
    </row>
    <row r="30" spans="1:13" x14ac:dyDescent="0.3">
      <c r="A30" s="55">
        <v>599816</v>
      </c>
      <c r="B30" s="55" t="s">
        <v>89</v>
      </c>
      <c r="C30" s="55" t="s">
        <v>312</v>
      </c>
      <c r="H30" s="10"/>
      <c r="M30" s="7"/>
    </row>
    <row r="31" spans="1:13" x14ac:dyDescent="0.3">
      <c r="A31" s="55">
        <v>599824</v>
      </c>
      <c r="B31" s="55" t="s">
        <v>90</v>
      </c>
      <c r="C31" s="55" t="s">
        <v>312</v>
      </c>
      <c r="H31" s="10"/>
      <c r="M31" s="7"/>
    </row>
    <row r="32" spans="1:13" x14ac:dyDescent="0.3">
      <c r="A32" s="55">
        <v>599794</v>
      </c>
      <c r="B32" s="55" t="s">
        <v>91</v>
      </c>
      <c r="C32" s="55" t="s">
        <v>312</v>
      </c>
      <c r="H32" s="10"/>
      <c r="M32" s="7"/>
    </row>
    <row r="33" spans="1:13" x14ac:dyDescent="0.3">
      <c r="A33" s="55">
        <v>599093</v>
      </c>
      <c r="B33" s="55" t="s">
        <v>92</v>
      </c>
      <c r="C33" s="55" t="s">
        <v>312</v>
      </c>
      <c r="H33" s="10"/>
      <c r="M33" s="7"/>
    </row>
    <row r="34" spans="1:13" x14ac:dyDescent="0.3">
      <c r="A34" s="55">
        <v>599913</v>
      </c>
      <c r="B34" s="55" t="s">
        <v>93</v>
      </c>
      <c r="C34" s="55" t="s">
        <v>312</v>
      </c>
      <c r="H34" s="10"/>
      <c r="M34" s="7"/>
    </row>
    <row r="35" spans="1:13" x14ac:dyDescent="0.3">
      <c r="A35" s="55">
        <v>599786</v>
      </c>
      <c r="B35" s="55" t="s">
        <v>94</v>
      </c>
      <c r="C35" s="55" t="s">
        <v>312</v>
      </c>
      <c r="H35" s="10"/>
      <c r="M35" s="7"/>
    </row>
    <row r="36" spans="1:13" x14ac:dyDescent="0.3">
      <c r="A36" s="55">
        <v>598682</v>
      </c>
      <c r="B36" s="55" t="s">
        <v>95</v>
      </c>
      <c r="C36" s="55" t="s">
        <v>313</v>
      </c>
      <c r="H36" s="10"/>
      <c r="M36" s="7"/>
    </row>
    <row r="37" spans="1:13" x14ac:dyDescent="0.3">
      <c r="A37" s="55">
        <v>599018</v>
      </c>
      <c r="B37" s="55" t="s">
        <v>96</v>
      </c>
      <c r="C37" s="55" t="s">
        <v>313</v>
      </c>
      <c r="H37" s="10"/>
      <c r="M37" s="7"/>
    </row>
    <row r="38" spans="1:13" x14ac:dyDescent="0.3">
      <c r="A38" s="55">
        <v>598224</v>
      </c>
      <c r="B38" s="55" t="s">
        <v>97</v>
      </c>
      <c r="C38" s="55" t="s">
        <v>314</v>
      </c>
      <c r="H38" s="10"/>
      <c r="M38" s="7"/>
    </row>
    <row r="39" spans="1:13" x14ac:dyDescent="0.3">
      <c r="A39" s="55">
        <v>599883</v>
      </c>
      <c r="B39" s="55" t="s">
        <v>98</v>
      </c>
      <c r="C39" s="55" t="s">
        <v>314</v>
      </c>
      <c r="H39" s="10"/>
      <c r="M39" s="7"/>
    </row>
    <row r="40" spans="1:13" x14ac:dyDescent="0.3">
      <c r="A40" s="55">
        <v>599972</v>
      </c>
      <c r="B40" s="55" t="s">
        <v>99</v>
      </c>
      <c r="C40" s="55" t="s">
        <v>314</v>
      </c>
      <c r="H40" s="10"/>
      <c r="M40" s="7"/>
    </row>
    <row r="41" spans="1:13" x14ac:dyDescent="0.3">
      <c r="A41" s="55">
        <v>599841</v>
      </c>
      <c r="B41" s="55" t="s">
        <v>100</v>
      </c>
      <c r="C41" s="55" t="s">
        <v>314</v>
      </c>
      <c r="H41" s="10"/>
      <c r="M41" s="7"/>
    </row>
    <row r="42" spans="1:13" x14ac:dyDescent="0.3">
      <c r="A42" s="55">
        <v>598216</v>
      </c>
      <c r="B42" s="55" t="s">
        <v>101</v>
      </c>
      <c r="C42" s="55" t="s">
        <v>314</v>
      </c>
      <c r="H42" s="10"/>
      <c r="M42" s="7"/>
    </row>
    <row r="43" spans="1:13" x14ac:dyDescent="0.3">
      <c r="A43" s="55">
        <v>598208</v>
      </c>
      <c r="B43" s="55" t="s">
        <v>102</v>
      </c>
      <c r="C43" s="55" t="s">
        <v>314</v>
      </c>
      <c r="H43" s="10"/>
      <c r="M43" s="7"/>
    </row>
    <row r="44" spans="1:13" x14ac:dyDescent="0.3">
      <c r="A44" s="55">
        <v>599859</v>
      </c>
      <c r="B44" s="55" t="s">
        <v>103</v>
      </c>
      <c r="C44" s="55" t="s">
        <v>314</v>
      </c>
      <c r="H44" s="10"/>
      <c r="M44" s="7"/>
    </row>
    <row r="45" spans="1:13" x14ac:dyDescent="0.3">
      <c r="A45" s="55">
        <v>598194</v>
      </c>
      <c r="B45" s="55" t="s">
        <v>104</v>
      </c>
      <c r="C45" s="55" t="s">
        <v>314</v>
      </c>
      <c r="H45" s="10"/>
      <c r="M45" s="7"/>
    </row>
    <row r="46" spans="1:13" x14ac:dyDescent="0.3">
      <c r="A46" s="55">
        <v>599875</v>
      </c>
      <c r="B46" s="55" t="s">
        <v>105</v>
      </c>
      <c r="C46" s="55" t="s">
        <v>315</v>
      </c>
      <c r="H46" s="10"/>
      <c r="M46" s="7"/>
    </row>
    <row r="47" spans="1:13" x14ac:dyDescent="0.3">
      <c r="A47" s="55">
        <v>598186</v>
      </c>
      <c r="B47" s="55" t="s">
        <v>106</v>
      </c>
      <c r="C47" s="55" t="s">
        <v>315</v>
      </c>
      <c r="H47" s="10"/>
      <c r="M47" s="7"/>
    </row>
    <row r="48" spans="1:13" x14ac:dyDescent="0.3">
      <c r="A48" s="55">
        <v>598151</v>
      </c>
      <c r="B48" s="55" t="s">
        <v>107</v>
      </c>
      <c r="C48" s="55" t="s">
        <v>315</v>
      </c>
      <c r="H48" s="10"/>
      <c r="M48" s="7"/>
    </row>
    <row r="49" spans="1:13" x14ac:dyDescent="0.3">
      <c r="A49" s="55">
        <v>598127</v>
      </c>
      <c r="B49" s="55" t="s">
        <v>108</v>
      </c>
      <c r="C49" s="55" t="s">
        <v>315</v>
      </c>
      <c r="H49" s="10"/>
      <c r="M49" s="7"/>
    </row>
    <row r="50" spans="1:13" x14ac:dyDescent="0.3">
      <c r="A50" s="55">
        <v>598119</v>
      </c>
      <c r="B50" s="55" t="s">
        <v>109</v>
      </c>
      <c r="C50" s="55" t="s">
        <v>315</v>
      </c>
      <c r="H50" s="10"/>
      <c r="M50" s="7"/>
    </row>
    <row r="51" spans="1:13" x14ac:dyDescent="0.3">
      <c r="A51" s="54">
        <v>599891</v>
      </c>
      <c r="B51" s="54" t="s">
        <v>110</v>
      </c>
      <c r="C51" s="54" t="s">
        <v>315</v>
      </c>
      <c r="H51" s="10"/>
      <c r="M51" s="7"/>
    </row>
    <row r="52" spans="1:13" x14ac:dyDescent="0.3">
      <c r="H52" s="10"/>
      <c r="M52" s="7"/>
    </row>
    <row r="53" spans="1:13" x14ac:dyDescent="0.3">
      <c r="A53" s="56" t="s">
        <v>321</v>
      </c>
      <c r="B53" s="48"/>
      <c r="C53" s="48"/>
      <c r="H53" s="10"/>
      <c r="M53" s="7"/>
    </row>
    <row r="54" spans="1:13" x14ac:dyDescent="0.3">
      <c r="A54" s="54" t="s">
        <v>316</v>
      </c>
      <c r="B54" s="54" t="s">
        <v>317</v>
      </c>
      <c r="C54" s="54" t="s">
        <v>318</v>
      </c>
      <c r="H54" s="10"/>
      <c r="M54" s="7"/>
    </row>
    <row r="55" spans="1:13" x14ac:dyDescent="0.3">
      <c r="A55" s="55">
        <v>545333</v>
      </c>
      <c r="B55" s="55" t="s">
        <v>84</v>
      </c>
      <c r="C55" s="58" t="s">
        <v>247</v>
      </c>
      <c r="H55" s="10"/>
      <c r="M55" s="10"/>
    </row>
    <row r="56" spans="1:13" x14ac:dyDescent="0.3">
      <c r="A56" s="55">
        <v>507903</v>
      </c>
      <c r="B56" s="55" t="s">
        <v>43</v>
      </c>
      <c r="C56" s="58" t="s">
        <v>247</v>
      </c>
      <c r="H56" s="10"/>
      <c r="M56" s="10"/>
    </row>
    <row r="57" spans="1:13" x14ac:dyDescent="0.3">
      <c r="A57" s="55">
        <v>507997</v>
      </c>
      <c r="B57" s="55" t="s">
        <v>50</v>
      </c>
      <c r="C57" s="58" t="s">
        <v>247</v>
      </c>
      <c r="H57" s="10"/>
      <c r="M57" s="10"/>
    </row>
    <row r="58" spans="1:13" x14ac:dyDescent="0.3">
      <c r="A58" s="55">
        <v>508098</v>
      </c>
      <c r="B58" s="55" t="s">
        <v>59</v>
      </c>
      <c r="C58" s="58" t="s">
        <v>247</v>
      </c>
      <c r="H58" s="10"/>
      <c r="M58" s="10"/>
    </row>
    <row r="59" spans="1:13" x14ac:dyDescent="0.3">
      <c r="A59" s="55">
        <v>508209</v>
      </c>
      <c r="B59" s="55" t="s">
        <v>67</v>
      </c>
      <c r="C59" s="58" t="s">
        <v>247</v>
      </c>
      <c r="H59" s="10"/>
      <c r="M59" s="10"/>
    </row>
    <row r="60" spans="1:13" x14ac:dyDescent="0.3">
      <c r="A60" s="55">
        <v>507814</v>
      </c>
      <c r="B60" s="55" t="s">
        <v>34</v>
      </c>
      <c r="C60" s="58" t="s">
        <v>248</v>
      </c>
      <c r="H60" s="10"/>
      <c r="M60" s="10"/>
    </row>
    <row r="61" spans="1:13" x14ac:dyDescent="0.3">
      <c r="A61" s="55">
        <v>507911</v>
      </c>
      <c r="B61" s="55" t="s">
        <v>44</v>
      </c>
      <c r="C61" s="58" t="s">
        <v>248</v>
      </c>
      <c r="H61" s="10"/>
      <c r="M61" s="10"/>
    </row>
    <row r="62" spans="1:13" x14ac:dyDescent="0.3">
      <c r="A62" s="55">
        <v>507938</v>
      </c>
      <c r="B62" s="55" t="s">
        <v>45</v>
      </c>
      <c r="C62" s="58" t="s">
        <v>248</v>
      </c>
      <c r="H62" s="10"/>
      <c r="M62" s="10"/>
    </row>
    <row r="63" spans="1:13" x14ac:dyDescent="0.3">
      <c r="A63" s="55">
        <v>555509</v>
      </c>
      <c r="B63" s="55" t="s">
        <v>87</v>
      </c>
      <c r="C63" s="58" t="s">
        <v>248</v>
      </c>
      <c r="H63" s="10"/>
      <c r="M63" s="10"/>
    </row>
    <row r="64" spans="1:13" x14ac:dyDescent="0.3">
      <c r="A64" s="55">
        <v>508071</v>
      </c>
      <c r="B64" s="55" t="s">
        <v>57</v>
      </c>
      <c r="C64" s="58" t="s">
        <v>248</v>
      </c>
      <c r="H64" s="10"/>
      <c r="M64" s="10"/>
    </row>
    <row r="65" spans="1:13" x14ac:dyDescent="0.3">
      <c r="A65" s="55">
        <v>508110</v>
      </c>
      <c r="B65" s="55" t="s">
        <v>61</v>
      </c>
      <c r="C65" s="58" t="s">
        <v>248</v>
      </c>
      <c r="H65" s="10"/>
      <c r="M65" s="10"/>
    </row>
    <row r="66" spans="1:13" x14ac:dyDescent="0.3">
      <c r="A66" s="55">
        <v>508276</v>
      </c>
      <c r="B66" s="55" t="s">
        <v>74</v>
      </c>
      <c r="C66" s="58" t="s">
        <v>248</v>
      </c>
      <c r="H66" s="10"/>
      <c r="M66" s="10"/>
    </row>
    <row r="67" spans="1:13" x14ac:dyDescent="0.3">
      <c r="A67" s="55">
        <v>508331</v>
      </c>
      <c r="B67" s="55" t="s">
        <v>80</v>
      </c>
      <c r="C67" s="58" t="s">
        <v>248</v>
      </c>
      <c r="H67" s="10"/>
      <c r="M67" s="10"/>
    </row>
    <row r="68" spans="1:13" x14ac:dyDescent="0.3">
      <c r="A68" s="55">
        <v>507962</v>
      </c>
      <c r="B68" s="55" t="s">
        <v>48</v>
      </c>
      <c r="C68" s="58" t="s">
        <v>249</v>
      </c>
      <c r="H68" s="10"/>
      <c r="M68" s="10"/>
    </row>
    <row r="69" spans="1:13" x14ac:dyDescent="0.3">
      <c r="A69" s="55">
        <v>508012</v>
      </c>
      <c r="B69" s="55" t="s">
        <v>51</v>
      </c>
      <c r="C69" s="58" t="s">
        <v>249</v>
      </c>
      <c r="H69" s="10"/>
      <c r="M69" s="10"/>
    </row>
    <row r="70" spans="1:13" x14ac:dyDescent="0.3">
      <c r="A70" s="55">
        <v>507890</v>
      </c>
      <c r="B70" s="55" t="s">
        <v>42</v>
      </c>
      <c r="C70" s="58" t="s">
        <v>249</v>
      </c>
      <c r="H70" s="10"/>
      <c r="M70" s="10"/>
    </row>
    <row r="71" spans="1:13" x14ac:dyDescent="0.3">
      <c r="A71" s="55">
        <v>508039</v>
      </c>
      <c r="B71" s="55" t="s">
        <v>53</v>
      </c>
      <c r="C71" s="58" t="s">
        <v>249</v>
      </c>
      <c r="H71" s="10"/>
      <c r="M71" s="10"/>
    </row>
    <row r="72" spans="1:13" x14ac:dyDescent="0.3">
      <c r="A72" s="55">
        <v>508063</v>
      </c>
      <c r="B72" s="55" t="s">
        <v>56</v>
      </c>
      <c r="C72" s="58" t="s">
        <v>249</v>
      </c>
      <c r="H72" s="10"/>
      <c r="M72" s="10"/>
    </row>
    <row r="73" spans="1:13" x14ac:dyDescent="0.3">
      <c r="A73" s="55">
        <v>504556</v>
      </c>
      <c r="B73" s="55" t="s">
        <v>25</v>
      </c>
      <c r="C73" s="58" t="s">
        <v>249</v>
      </c>
      <c r="H73" s="10"/>
      <c r="M73" s="10"/>
    </row>
    <row r="74" spans="1:13" x14ac:dyDescent="0.3">
      <c r="A74" s="55">
        <v>508195</v>
      </c>
      <c r="B74" s="55" t="s">
        <v>66</v>
      </c>
      <c r="C74" s="58" t="s">
        <v>249</v>
      </c>
      <c r="H74" s="10"/>
      <c r="M74" s="10"/>
    </row>
    <row r="75" spans="1:13" x14ac:dyDescent="0.3">
      <c r="A75" s="55">
        <v>504874</v>
      </c>
      <c r="B75" s="55" t="s">
        <v>30</v>
      </c>
      <c r="C75" s="58" t="s">
        <v>249</v>
      </c>
      <c r="H75" s="10"/>
      <c r="M75" s="10"/>
    </row>
    <row r="76" spans="1:13" x14ac:dyDescent="0.3">
      <c r="A76" s="55">
        <v>508241</v>
      </c>
      <c r="B76" s="55" t="s">
        <v>71</v>
      </c>
      <c r="C76" s="58" t="s">
        <v>249</v>
      </c>
      <c r="H76" s="10"/>
      <c r="M76" s="10"/>
    </row>
    <row r="77" spans="1:13" x14ac:dyDescent="0.3">
      <c r="A77" s="55">
        <v>504947</v>
      </c>
      <c r="B77" s="55" t="s">
        <v>31</v>
      </c>
      <c r="C77" s="58" t="s">
        <v>249</v>
      </c>
      <c r="H77" s="10"/>
      <c r="M77" s="10"/>
    </row>
    <row r="78" spans="1:13" x14ac:dyDescent="0.3">
      <c r="A78" s="55">
        <v>508365</v>
      </c>
      <c r="B78" s="55" t="s">
        <v>82</v>
      </c>
      <c r="C78" s="58" t="s">
        <v>249</v>
      </c>
      <c r="H78" s="10"/>
      <c r="M78" s="10"/>
    </row>
    <row r="79" spans="1:13" x14ac:dyDescent="0.3">
      <c r="A79" s="55">
        <v>504980</v>
      </c>
      <c r="B79" s="55" t="s">
        <v>32</v>
      </c>
      <c r="C79" s="58" t="s">
        <v>249</v>
      </c>
      <c r="H79" s="10"/>
      <c r="M79" s="10"/>
    </row>
    <row r="80" spans="1:13" x14ac:dyDescent="0.3">
      <c r="A80" s="55">
        <v>507849</v>
      </c>
      <c r="B80" s="55" t="s">
        <v>37</v>
      </c>
      <c r="C80" s="58" t="s">
        <v>250</v>
      </c>
      <c r="H80" s="10"/>
      <c r="M80" s="10"/>
    </row>
    <row r="81" spans="1:13" x14ac:dyDescent="0.3">
      <c r="A81" s="55">
        <v>507946</v>
      </c>
      <c r="B81" s="55" t="s">
        <v>46</v>
      </c>
      <c r="C81" s="58" t="s">
        <v>250</v>
      </c>
      <c r="H81" s="10"/>
      <c r="M81" s="10"/>
    </row>
    <row r="82" spans="1:13" x14ac:dyDescent="0.3">
      <c r="A82" s="55">
        <v>508268</v>
      </c>
      <c r="B82" s="55" t="s">
        <v>73</v>
      </c>
      <c r="C82" s="58" t="s">
        <v>250</v>
      </c>
      <c r="H82" s="10"/>
      <c r="M82" s="10"/>
    </row>
    <row r="83" spans="1:13" x14ac:dyDescent="0.3">
      <c r="A83" s="55">
        <v>507857</v>
      </c>
      <c r="B83" s="55" t="s">
        <v>38</v>
      </c>
      <c r="C83" s="58" t="s">
        <v>250</v>
      </c>
      <c r="H83" s="10"/>
      <c r="M83" s="10"/>
    </row>
    <row r="84" spans="1:13" x14ac:dyDescent="0.3">
      <c r="A84" s="55">
        <v>507881</v>
      </c>
      <c r="B84" s="55" t="s">
        <v>41</v>
      </c>
      <c r="C84" s="58" t="s">
        <v>250</v>
      </c>
      <c r="H84" s="10"/>
      <c r="M84" s="10"/>
    </row>
    <row r="85" spans="1:13" x14ac:dyDescent="0.3">
      <c r="A85" s="55">
        <v>508187</v>
      </c>
      <c r="B85" s="55" t="s">
        <v>65</v>
      </c>
      <c r="C85" s="58" t="s">
        <v>250</v>
      </c>
      <c r="H85" s="10"/>
      <c r="M85" s="10"/>
    </row>
    <row r="86" spans="1:13" x14ac:dyDescent="0.3">
      <c r="A86" s="55">
        <v>507873</v>
      </c>
      <c r="B86" s="55" t="s">
        <v>40</v>
      </c>
      <c r="C86" s="58" t="s">
        <v>250</v>
      </c>
      <c r="H86" s="10"/>
      <c r="M86" s="10"/>
    </row>
    <row r="87" spans="1:13" x14ac:dyDescent="0.3">
      <c r="A87" s="55">
        <v>508101</v>
      </c>
      <c r="B87" s="55" t="s">
        <v>60</v>
      </c>
      <c r="C87" s="58" t="s">
        <v>250</v>
      </c>
      <c r="H87" s="10"/>
      <c r="M87" s="10"/>
    </row>
    <row r="88" spans="1:13" x14ac:dyDescent="0.3">
      <c r="A88" s="55">
        <v>508322</v>
      </c>
      <c r="B88" s="55" t="s">
        <v>79</v>
      </c>
      <c r="C88" s="58" t="s">
        <v>250</v>
      </c>
      <c r="H88" s="10"/>
      <c r="M88" s="10"/>
    </row>
    <row r="89" spans="1:13" x14ac:dyDescent="0.3">
      <c r="A89" s="55">
        <v>508179</v>
      </c>
      <c r="B89" s="55" t="s">
        <v>64</v>
      </c>
      <c r="C89" s="58" t="s">
        <v>251</v>
      </c>
      <c r="H89" s="10"/>
      <c r="M89" s="10"/>
    </row>
    <row r="90" spans="1:13" x14ac:dyDescent="0.3">
      <c r="A90" s="55">
        <v>507806</v>
      </c>
      <c r="B90" s="55" t="s">
        <v>33</v>
      </c>
      <c r="C90" s="58" t="s">
        <v>251</v>
      </c>
      <c r="H90" s="10"/>
      <c r="M90" s="10"/>
    </row>
    <row r="91" spans="1:13" x14ac:dyDescent="0.3">
      <c r="A91" s="55">
        <v>508047</v>
      </c>
      <c r="B91" s="55" t="s">
        <v>54</v>
      </c>
      <c r="C91" s="58" t="s">
        <v>251</v>
      </c>
      <c r="H91" s="10"/>
      <c r="M91" s="10"/>
    </row>
    <row r="92" spans="1:13" x14ac:dyDescent="0.3">
      <c r="A92" s="55">
        <v>508179</v>
      </c>
      <c r="B92" s="55" t="s">
        <v>64</v>
      </c>
      <c r="C92" s="58" t="s">
        <v>251</v>
      </c>
      <c r="H92" s="10"/>
      <c r="M92" s="10"/>
    </row>
    <row r="93" spans="1:13" x14ac:dyDescent="0.3">
      <c r="A93" s="55">
        <v>508225</v>
      </c>
      <c r="B93" s="55" t="s">
        <v>69</v>
      </c>
      <c r="C93" s="58" t="s">
        <v>251</v>
      </c>
      <c r="H93" s="10"/>
      <c r="M93" s="10"/>
    </row>
    <row r="94" spans="1:13" x14ac:dyDescent="0.3">
      <c r="A94" s="55">
        <v>507989</v>
      </c>
      <c r="B94" s="55" t="s">
        <v>49</v>
      </c>
      <c r="C94" s="58" t="s">
        <v>251</v>
      </c>
      <c r="H94" s="10"/>
      <c r="M94" s="10"/>
    </row>
    <row r="95" spans="1:13" x14ac:dyDescent="0.3">
      <c r="A95" s="55">
        <v>508250</v>
      </c>
      <c r="B95" s="55" t="s">
        <v>72</v>
      </c>
      <c r="C95" s="58" t="s">
        <v>251</v>
      </c>
      <c r="H95" s="10"/>
      <c r="M95" s="10"/>
    </row>
    <row r="96" spans="1:13" x14ac:dyDescent="0.3">
      <c r="A96" s="55">
        <v>508306</v>
      </c>
      <c r="B96" s="55" t="s">
        <v>77</v>
      </c>
      <c r="C96" s="58" t="s">
        <v>251</v>
      </c>
      <c r="H96" s="10"/>
      <c r="M96" s="10"/>
    </row>
    <row r="97" spans="1:13" x14ac:dyDescent="0.3">
      <c r="A97" s="55">
        <v>508314</v>
      </c>
      <c r="B97" s="55" t="s">
        <v>78</v>
      </c>
      <c r="C97" s="58" t="s">
        <v>251</v>
      </c>
      <c r="H97" s="10"/>
      <c r="M97" s="10"/>
    </row>
    <row r="98" spans="1:13" x14ac:dyDescent="0.3">
      <c r="A98" s="55">
        <v>508021</v>
      </c>
      <c r="B98" s="55" t="s">
        <v>52</v>
      </c>
      <c r="C98" s="58" t="s">
        <v>252</v>
      </c>
      <c r="H98" s="10"/>
      <c r="M98" s="10"/>
    </row>
    <row r="99" spans="1:13" x14ac:dyDescent="0.3">
      <c r="A99" s="55">
        <v>508161</v>
      </c>
      <c r="B99" s="55" t="s">
        <v>63</v>
      </c>
      <c r="C99" s="58" t="s">
        <v>252</v>
      </c>
      <c r="H99" s="10"/>
      <c r="J99" s="10"/>
      <c r="K99" s="10"/>
      <c r="L99" s="10"/>
      <c r="M99" s="10"/>
    </row>
    <row r="100" spans="1:13" x14ac:dyDescent="0.3">
      <c r="A100" s="55">
        <v>504629</v>
      </c>
      <c r="B100" s="55" t="s">
        <v>26</v>
      </c>
      <c r="C100" s="58" t="s">
        <v>252</v>
      </c>
      <c r="H100" s="10"/>
      <c r="J100" s="10"/>
      <c r="K100" s="10"/>
      <c r="L100" s="10"/>
      <c r="M100" s="10"/>
    </row>
    <row r="101" spans="1:13" x14ac:dyDescent="0.3">
      <c r="A101" s="55">
        <v>504637</v>
      </c>
      <c r="B101" s="55" t="s">
        <v>27</v>
      </c>
      <c r="C101" s="58" t="s">
        <v>252</v>
      </c>
      <c r="H101" s="10"/>
      <c r="J101" s="10"/>
      <c r="K101" s="10"/>
      <c r="L101" s="10"/>
      <c r="M101" s="10"/>
    </row>
    <row r="102" spans="1:13" x14ac:dyDescent="0.3">
      <c r="A102" s="55">
        <v>504769</v>
      </c>
      <c r="B102" s="55" t="s">
        <v>28</v>
      </c>
      <c r="C102" s="58" t="s">
        <v>252</v>
      </c>
      <c r="H102" s="10"/>
      <c r="J102" s="10"/>
      <c r="K102" s="10"/>
      <c r="L102" s="10"/>
      <c r="M102" s="10"/>
    </row>
    <row r="103" spans="1:13" x14ac:dyDescent="0.3">
      <c r="A103" s="55">
        <v>504858</v>
      </c>
      <c r="B103" s="55" t="s">
        <v>29</v>
      </c>
      <c r="C103" s="58" t="s">
        <v>252</v>
      </c>
      <c r="H103" s="10"/>
      <c r="J103" s="10"/>
      <c r="K103" s="10"/>
      <c r="L103" s="10"/>
      <c r="M103" s="10"/>
    </row>
    <row r="104" spans="1:13" x14ac:dyDescent="0.3">
      <c r="A104" s="55">
        <v>507822</v>
      </c>
      <c r="B104" s="55" t="s">
        <v>35</v>
      </c>
      <c r="C104" s="58" t="s">
        <v>253</v>
      </c>
      <c r="H104" s="10"/>
      <c r="J104" s="10"/>
      <c r="K104" s="10"/>
      <c r="L104" s="10"/>
      <c r="M104" s="10"/>
    </row>
    <row r="105" spans="1:13" x14ac:dyDescent="0.3">
      <c r="A105" s="55">
        <v>555495</v>
      </c>
      <c r="B105" s="55" t="s">
        <v>86</v>
      </c>
      <c r="C105" s="58" t="s">
        <v>253</v>
      </c>
      <c r="H105" s="10"/>
      <c r="J105" s="10"/>
      <c r="K105" s="10"/>
      <c r="L105" s="10"/>
      <c r="M105" s="10"/>
    </row>
    <row r="106" spans="1:13" x14ac:dyDescent="0.3">
      <c r="A106" s="55">
        <v>507865</v>
      </c>
      <c r="B106" s="55" t="s">
        <v>39</v>
      </c>
      <c r="C106" s="58" t="s">
        <v>253</v>
      </c>
      <c r="H106" s="10"/>
      <c r="J106" s="10"/>
      <c r="K106" s="10"/>
      <c r="L106" s="10"/>
      <c r="M106" s="10"/>
    </row>
    <row r="107" spans="1:13" x14ac:dyDescent="0.3">
      <c r="A107" s="55">
        <v>555487</v>
      </c>
      <c r="B107" s="55" t="s">
        <v>85</v>
      </c>
      <c r="C107" s="58" t="s">
        <v>253</v>
      </c>
      <c r="H107" s="10"/>
      <c r="J107" s="10"/>
      <c r="K107" s="10"/>
      <c r="L107" s="10"/>
      <c r="M107" s="10"/>
    </row>
    <row r="108" spans="1:13" x14ac:dyDescent="0.3">
      <c r="A108" s="55">
        <v>503801</v>
      </c>
      <c r="B108" s="55" t="s">
        <v>20</v>
      </c>
      <c r="C108" s="58" t="s">
        <v>253</v>
      </c>
      <c r="H108" s="10"/>
      <c r="J108" s="10"/>
      <c r="K108" s="10"/>
      <c r="L108" s="10"/>
      <c r="M108" s="10"/>
    </row>
    <row r="109" spans="1:13" x14ac:dyDescent="0.3">
      <c r="A109" s="55">
        <v>503819</v>
      </c>
      <c r="B109" s="55" t="s">
        <v>21</v>
      </c>
      <c r="C109" s="58" t="s">
        <v>253</v>
      </c>
      <c r="H109" s="10"/>
      <c r="J109" s="10"/>
      <c r="K109" s="10"/>
      <c r="L109" s="10"/>
      <c r="M109" s="10"/>
    </row>
    <row r="110" spans="1:13" x14ac:dyDescent="0.3">
      <c r="A110" s="55">
        <v>503797</v>
      </c>
      <c r="B110" s="55" t="s">
        <v>19</v>
      </c>
      <c r="C110" s="58" t="s">
        <v>253</v>
      </c>
      <c r="H110" s="10"/>
      <c r="J110" s="10"/>
      <c r="K110" s="10"/>
      <c r="L110" s="10"/>
      <c r="M110" s="10"/>
    </row>
    <row r="111" spans="1:13" x14ac:dyDescent="0.3">
      <c r="A111" s="55">
        <v>503851</v>
      </c>
      <c r="B111" s="55" t="s">
        <v>22</v>
      </c>
      <c r="C111" s="58" t="s">
        <v>253</v>
      </c>
      <c r="H111" s="10"/>
      <c r="J111" s="10"/>
      <c r="K111" s="10"/>
      <c r="L111" s="10"/>
      <c r="M111" s="10"/>
    </row>
    <row r="112" spans="1:13" x14ac:dyDescent="0.3">
      <c r="A112" s="55">
        <v>503894</v>
      </c>
      <c r="B112" s="55" t="s">
        <v>23</v>
      </c>
      <c r="C112" s="58" t="s">
        <v>253</v>
      </c>
      <c r="H112" s="10"/>
      <c r="J112" s="10"/>
      <c r="K112" s="10"/>
      <c r="L112" s="10"/>
      <c r="M112" s="10"/>
    </row>
    <row r="113" spans="1:13" x14ac:dyDescent="0.3">
      <c r="A113" s="55">
        <v>508136</v>
      </c>
      <c r="B113" s="55" t="s">
        <v>62</v>
      </c>
      <c r="C113" s="58" t="s">
        <v>253</v>
      </c>
      <c r="H113" s="10"/>
      <c r="J113" s="10"/>
      <c r="K113" s="10"/>
      <c r="L113" s="10"/>
      <c r="M113" s="10"/>
    </row>
    <row r="114" spans="1:13" x14ac:dyDescent="0.3">
      <c r="A114" s="55">
        <v>503681</v>
      </c>
      <c r="B114" s="55" t="s">
        <v>18</v>
      </c>
      <c r="C114" s="58" t="s">
        <v>253</v>
      </c>
      <c r="H114" s="10"/>
      <c r="J114" s="10"/>
      <c r="K114" s="10"/>
      <c r="L114" s="10"/>
      <c r="M114" s="10"/>
    </row>
    <row r="115" spans="1:13" x14ac:dyDescent="0.3">
      <c r="A115" s="55">
        <v>582549</v>
      </c>
      <c r="B115" s="55" t="s">
        <v>88</v>
      </c>
      <c r="C115" s="58" t="s">
        <v>253</v>
      </c>
      <c r="H115" s="10"/>
      <c r="J115" s="10"/>
      <c r="K115" s="10"/>
      <c r="L115" s="10"/>
      <c r="M115" s="10"/>
    </row>
    <row r="116" spans="1:13" x14ac:dyDescent="0.3">
      <c r="A116" s="55">
        <v>503983</v>
      </c>
      <c r="B116" s="55" t="s">
        <v>24</v>
      </c>
      <c r="C116" s="58" t="s">
        <v>253</v>
      </c>
      <c r="H116" s="10"/>
      <c r="J116" s="10"/>
      <c r="K116" s="10"/>
      <c r="L116" s="10"/>
      <c r="M116" s="10"/>
    </row>
    <row r="117" spans="1:13" x14ac:dyDescent="0.3">
      <c r="A117" s="55">
        <v>508217</v>
      </c>
      <c r="B117" s="55" t="s">
        <v>68</v>
      </c>
      <c r="C117" s="58" t="s">
        <v>253</v>
      </c>
      <c r="H117" s="10"/>
      <c r="J117" s="10"/>
      <c r="K117" s="10"/>
      <c r="L117" s="10"/>
      <c r="M117" s="10"/>
    </row>
    <row r="118" spans="1:13" x14ac:dyDescent="0.3">
      <c r="A118" s="55">
        <v>508284</v>
      </c>
      <c r="B118" s="55" t="s">
        <v>75</v>
      </c>
      <c r="C118" s="58" t="s">
        <v>253</v>
      </c>
      <c r="H118" s="10"/>
      <c r="J118" s="10"/>
      <c r="K118" s="10"/>
      <c r="L118" s="10"/>
      <c r="M118" s="10"/>
    </row>
    <row r="119" spans="1:13" x14ac:dyDescent="0.3">
      <c r="A119" s="55">
        <v>508292</v>
      </c>
      <c r="B119" s="55" t="s">
        <v>76</v>
      </c>
      <c r="C119" s="58" t="s">
        <v>253</v>
      </c>
      <c r="H119" s="10"/>
      <c r="J119" s="10"/>
      <c r="K119" s="10"/>
      <c r="L119" s="10"/>
      <c r="M119" s="10"/>
    </row>
    <row r="120" spans="1:13" x14ac:dyDescent="0.3">
      <c r="A120" s="55">
        <v>507954</v>
      </c>
      <c r="B120" s="55" t="s">
        <v>47</v>
      </c>
      <c r="C120" s="58" t="s">
        <v>254</v>
      </c>
      <c r="H120" s="10"/>
      <c r="J120" s="10"/>
      <c r="K120" s="10"/>
      <c r="L120" s="10"/>
      <c r="M120" s="10"/>
    </row>
    <row r="121" spans="1:13" x14ac:dyDescent="0.3">
      <c r="A121" s="55">
        <v>508055</v>
      </c>
      <c r="B121" s="55" t="s">
        <v>55</v>
      </c>
      <c r="C121" s="58" t="s">
        <v>254</v>
      </c>
      <c r="H121" s="10"/>
      <c r="J121" s="10"/>
      <c r="K121" s="10"/>
      <c r="L121" s="10"/>
      <c r="M121" s="10"/>
    </row>
    <row r="122" spans="1:13" x14ac:dyDescent="0.3">
      <c r="A122" s="55">
        <v>508080</v>
      </c>
      <c r="B122" s="55" t="s">
        <v>58</v>
      </c>
      <c r="C122" s="58" t="s">
        <v>254</v>
      </c>
      <c r="H122" s="10"/>
      <c r="J122" s="10"/>
      <c r="K122" s="10"/>
      <c r="L122" s="10"/>
      <c r="M122" s="10"/>
    </row>
    <row r="123" spans="1:13" x14ac:dyDescent="0.3">
      <c r="A123" s="55">
        <v>507831</v>
      </c>
      <c r="B123" s="55" t="s">
        <v>36</v>
      </c>
      <c r="C123" s="58" t="s">
        <v>254</v>
      </c>
      <c r="H123" s="10"/>
      <c r="J123" s="10"/>
      <c r="K123" s="10"/>
      <c r="L123" s="10"/>
      <c r="M123" s="10"/>
    </row>
    <row r="124" spans="1:13" x14ac:dyDescent="0.3">
      <c r="A124" s="55">
        <v>508233</v>
      </c>
      <c r="B124" s="55" t="s">
        <v>70</v>
      </c>
      <c r="C124" s="58" t="s">
        <v>254</v>
      </c>
      <c r="H124" s="10"/>
      <c r="J124" s="10"/>
      <c r="K124" s="10"/>
      <c r="L124" s="10"/>
      <c r="M124" s="10"/>
    </row>
    <row r="125" spans="1:13" x14ac:dyDescent="0.3">
      <c r="A125" s="55">
        <v>508349</v>
      </c>
      <c r="B125" s="55" t="s">
        <v>81</v>
      </c>
      <c r="C125" s="58" t="s">
        <v>254</v>
      </c>
      <c r="H125" s="10"/>
      <c r="J125" s="10"/>
      <c r="K125" s="10"/>
      <c r="L125" s="10"/>
      <c r="M125" s="10"/>
    </row>
    <row r="126" spans="1:13" x14ac:dyDescent="0.3">
      <c r="A126" s="55">
        <v>508381</v>
      </c>
      <c r="B126" s="55" t="s">
        <v>83</v>
      </c>
      <c r="C126" s="58" t="s">
        <v>254</v>
      </c>
      <c r="H126" s="10"/>
      <c r="J126" s="10"/>
      <c r="K126" s="10"/>
      <c r="L126" s="10"/>
      <c r="M126" s="10"/>
    </row>
    <row r="127" spans="1:13" x14ac:dyDescent="0.3">
      <c r="A127" s="55">
        <v>528595</v>
      </c>
      <c r="B127" s="55" t="s">
        <v>0</v>
      </c>
      <c r="C127" s="55" t="s">
        <v>307</v>
      </c>
      <c r="H127" s="10"/>
      <c r="J127" s="10"/>
      <c r="K127" s="10"/>
      <c r="L127" s="10"/>
      <c r="M127" s="10"/>
    </row>
    <row r="128" spans="1:13" x14ac:dyDescent="0.3">
      <c r="A128" s="55">
        <v>529311</v>
      </c>
      <c r="B128" s="55" t="s">
        <v>1</v>
      </c>
      <c r="C128" s="55" t="s">
        <v>308</v>
      </c>
      <c r="H128" s="10"/>
      <c r="J128" s="10"/>
      <c r="K128" s="10"/>
      <c r="L128" s="10"/>
      <c r="M128" s="10"/>
    </row>
    <row r="129" spans="1:13" x14ac:dyDescent="0.3">
      <c r="A129" s="55">
        <v>529320</v>
      </c>
      <c r="B129" s="55" t="s">
        <v>2</v>
      </c>
      <c r="C129" s="55" t="s">
        <v>308</v>
      </c>
      <c r="H129" s="10"/>
      <c r="J129" s="10"/>
      <c r="K129" s="10"/>
      <c r="L129" s="10"/>
      <c r="M129" s="10"/>
    </row>
    <row r="130" spans="1:13" x14ac:dyDescent="0.3">
      <c r="A130" s="55">
        <v>529338</v>
      </c>
      <c r="B130" s="55" t="s">
        <v>3</v>
      </c>
      <c r="C130" s="55" t="s">
        <v>308</v>
      </c>
      <c r="H130" s="10"/>
      <c r="J130" s="10"/>
      <c r="K130" s="10"/>
      <c r="L130" s="10"/>
      <c r="M130" s="10"/>
    </row>
    <row r="131" spans="1:13" x14ac:dyDescent="0.3">
      <c r="A131" s="55">
        <v>529346</v>
      </c>
      <c r="B131" s="55" t="s">
        <v>4</v>
      </c>
      <c r="C131" s="55" t="s">
        <v>309</v>
      </c>
      <c r="H131" s="10"/>
      <c r="J131" s="10"/>
      <c r="K131" s="10"/>
      <c r="L131" s="10"/>
      <c r="M131" s="10"/>
    </row>
    <row r="132" spans="1:13" x14ac:dyDescent="0.3">
      <c r="A132" s="55">
        <v>529354</v>
      </c>
      <c r="B132" s="55" t="s">
        <v>5</v>
      </c>
      <c r="C132" s="55" t="s">
        <v>309</v>
      </c>
      <c r="H132" s="10"/>
      <c r="J132" s="10"/>
      <c r="K132" s="10"/>
      <c r="L132" s="10"/>
      <c r="M132" s="10"/>
    </row>
    <row r="133" spans="1:13" x14ac:dyDescent="0.3">
      <c r="A133" s="55">
        <v>529362</v>
      </c>
      <c r="B133" s="55" t="s">
        <v>6</v>
      </c>
      <c r="C133" s="55" t="s">
        <v>309</v>
      </c>
      <c r="H133" s="10"/>
      <c r="J133" s="10"/>
      <c r="K133" s="10"/>
      <c r="L133" s="10"/>
      <c r="M133" s="10"/>
    </row>
    <row r="134" spans="1:13" x14ac:dyDescent="0.3">
      <c r="A134" s="55">
        <v>529371</v>
      </c>
      <c r="B134" s="55" t="s">
        <v>7</v>
      </c>
      <c r="C134" s="55" t="s">
        <v>310</v>
      </c>
      <c r="H134" s="10"/>
      <c r="J134" s="10"/>
      <c r="K134" s="10"/>
      <c r="L134" s="10"/>
      <c r="M134" s="10"/>
    </row>
    <row r="135" spans="1:13" x14ac:dyDescent="0.3">
      <c r="A135" s="55">
        <v>529389</v>
      </c>
      <c r="B135" s="55" t="s">
        <v>8</v>
      </c>
      <c r="C135" s="55" t="s">
        <v>310</v>
      </c>
      <c r="H135" s="10"/>
      <c r="J135" s="10"/>
      <c r="K135" s="10"/>
      <c r="L135" s="10"/>
      <c r="M135" s="10"/>
    </row>
    <row r="136" spans="1:13" x14ac:dyDescent="0.3">
      <c r="A136" s="55">
        <v>529397</v>
      </c>
      <c r="B136" s="55" t="s">
        <v>9</v>
      </c>
      <c r="C136" s="55" t="s">
        <v>310</v>
      </c>
      <c r="H136" s="10"/>
      <c r="J136" s="10"/>
      <c r="K136" s="10"/>
      <c r="L136" s="10"/>
      <c r="M136" s="10"/>
    </row>
    <row r="137" spans="1:13" x14ac:dyDescent="0.3">
      <c r="A137" s="55">
        <v>529401</v>
      </c>
      <c r="B137" s="55" t="s">
        <v>10</v>
      </c>
      <c r="C137" s="55" t="s">
        <v>310</v>
      </c>
      <c r="H137" s="10"/>
      <c r="J137" s="10"/>
      <c r="K137" s="10"/>
      <c r="L137" s="10"/>
      <c r="M137" s="10"/>
    </row>
    <row r="138" spans="1:13" x14ac:dyDescent="0.3">
      <c r="A138" s="55">
        <v>529419</v>
      </c>
      <c r="B138" s="55" t="s">
        <v>11</v>
      </c>
      <c r="C138" s="55" t="s">
        <v>310</v>
      </c>
      <c r="H138" s="10"/>
      <c r="J138" s="10"/>
      <c r="K138" s="10"/>
      <c r="L138" s="10"/>
      <c r="M138" s="10"/>
    </row>
    <row r="139" spans="1:13" x14ac:dyDescent="0.3">
      <c r="A139" s="55">
        <v>529427</v>
      </c>
      <c r="B139" s="55" t="s">
        <v>12</v>
      </c>
      <c r="C139" s="55" t="s">
        <v>310</v>
      </c>
      <c r="H139" s="10"/>
      <c r="J139" s="10"/>
      <c r="K139" s="10"/>
      <c r="L139" s="10"/>
      <c r="M139" s="10"/>
    </row>
    <row r="140" spans="1:13" x14ac:dyDescent="0.3">
      <c r="A140" s="55">
        <v>529435</v>
      </c>
      <c r="B140" s="55" t="s">
        <v>13</v>
      </c>
      <c r="C140" s="55" t="s">
        <v>311</v>
      </c>
      <c r="H140" s="10"/>
      <c r="J140" s="10"/>
      <c r="K140" s="10"/>
      <c r="L140" s="10"/>
      <c r="M140" s="10"/>
    </row>
    <row r="141" spans="1:13" x14ac:dyDescent="0.3">
      <c r="A141" s="55">
        <v>529443</v>
      </c>
      <c r="B141" s="55" t="s">
        <v>14</v>
      </c>
      <c r="C141" s="55" t="s">
        <v>311</v>
      </c>
      <c r="H141" s="10"/>
      <c r="J141" s="10"/>
      <c r="K141" s="10"/>
      <c r="L141" s="10"/>
      <c r="M141" s="10"/>
    </row>
    <row r="142" spans="1:13" x14ac:dyDescent="0.3">
      <c r="A142" s="55">
        <v>529460</v>
      </c>
      <c r="B142" s="55" t="s">
        <v>15</v>
      </c>
      <c r="C142" s="55" t="s">
        <v>311</v>
      </c>
      <c r="H142" s="10"/>
      <c r="J142" s="10"/>
      <c r="K142" s="10"/>
      <c r="L142" s="10"/>
      <c r="M142" s="10"/>
    </row>
    <row r="143" spans="1:13" x14ac:dyDescent="0.3">
      <c r="A143" s="54">
        <v>529494</v>
      </c>
      <c r="B143" s="54" t="s">
        <v>16</v>
      </c>
      <c r="C143" s="54" t="s">
        <v>311</v>
      </c>
      <c r="H143" s="10"/>
      <c r="J143" s="10"/>
      <c r="K143" s="10"/>
      <c r="L143" s="10"/>
      <c r="M143" s="10"/>
    </row>
    <row r="144" spans="1:13" x14ac:dyDescent="0.3">
      <c r="H144" s="10"/>
      <c r="J144" s="10"/>
      <c r="K144" s="10"/>
      <c r="L144" s="10"/>
      <c r="M144" s="10"/>
    </row>
    <row r="145" spans="1:13" x14ac:dyDescent="0.3">
      <c r="A145" s="56" t="s">
        <v>322</v>
      </c>
      <c r="B145" s="48"/>
      <c r="C145" s="48"/>
      <c r="H145" s="10"/>
      <c r="J145" s="10"/>
      <c r="K145" s="10"/>
      <c r="L145" s="10"/>
      <c r="M145" s="10"/>
    </row>
    <row r="146" spans="1:13" x14ac:dyDescent="0.3">
      <c r="A146" s="54" t="s">
        <v>316</v>
      </c>
      <c r="B146" s="54" t="s">
        <v>317</v>
      </c>
      <c r="C146" s="54" t="s">
        <v>318</v>
      </c>
    </row>
    <row r="147" spans="1:13" x14ac:dyDescent="0.3">
      <c r="A147" s="55">
        <v>521141</v>
      </c>
      <c r="B147" s="55" t="s">
        <v>180</v>
      </c>
      <c r="C147" s="58" t="s">
        <v>238</v>
      </c>
    </row>
    <row r="148" spans="1:13" x14ac:dyDescent="0.3">
      <c r="A148" s="55">
        <v>521183</v>
      </c>
      <c r="B148" s="55" t="s">
        <v>131</v>
      </c>
      <c r="C148" s="58" t="s">
        <v>238</v>
      </c>
    </row>
    <row r="149" spans="1:13" x14ac:dyDescent="0.3">
      <c r="A149" s="55">
        <v>521281</v>
      </c>
      <c r="B149" s="55" t="s">
        <v>168</v>
      </c>
      <c r="C149" s="58" t="s">
        <v>238</v>
      </c>
    </row>
    <row r="150" spans="1:13" x14ac:dyDescent="0.3">
      <c r="A150" s="55">
        <v>521353</v>
      </c>
      <c r="B150" s="55" t="s">
        <v>178</v>
      </c>
      <c r="C150" s="58" t="s">
        <v>238</v>
      </c>
    </row>
    <row r="151" spans="1:13" x14ac:dyDescent="0.3">
      <c r="A151" s="55">
        <v>521604</v>
      </c>
      <c r="B151" s="55" t="s">
        <v>208</v>
      </c>
      <c r="C151" s="58" t="s">
        <v>238</v>
      </c>
    </row>
    <row r="152" spans="1:13" x14ac:dyDescent="0.3">
      <c r="A152" s="55">
        <v>521728</v>
      </c>
      <c r="B152" s="55" t="s">
        <v>177</v>
      </c>
      <c r="C152" s="58" t="s">
        <v>238</v>
      </c>
    </row>
    <row r="153" spans="1:13" x14ac:dyDescent="0.3">
      <c r="A153" s="55">
        <v>522040</v>
      </c>
      <c r="B153" s="55" t="s">
        <v>159</v>
      </c>
      <c r="C153" s="58" t="s">
        <v>238</v>
      </c>
    </row>
    <row r="154" spans="1:13" x14ac:dyDescent="0.3">
      <c r="A154" s="55">
        <v>522091</v>
      </c>
      <c r="B154" s="55" t="s">
        <v>205</v>
      </c>
      <c r="C154" s="58" t="s">
        <v>238</v>
      </c>
    </row>
    <row r="155" spans="1:13" x14ac:dyDescent="0.3">
      <c r="A155" s="55">
        <v>522180</v>
      </c>
      <c r="B155" s="55" t="s">
        <v>203</v>
      </c>
      <c r="C155" s="58" t="s">
        <v>238</v>
      </c>
    </row>
    <row r="156" spans="1:13" x14ac:dyDescent="0.3">
      <c r="A156" s="55">
        <v>521191</v>
      </c>
      <c r="B156" s="55" t="s">
        <v>172</v>
      </c>
      <c r="C156" s="58" t="s">
        <v>238</v>
      </c>
    </row>
    <row r="157" spans="1:13" x14ac:dyDescent="0.3">
      <c r="A157" s="55">
        <v>521205</v>
      </c>
      <c r="B157" s="55" t="s">
        <v>151</v>
      </c>
      <c r="C157" s="58" t="s">
        <v>238</v>
      </c>
    </row>
    <row r="158" spans="1:13" x14ac:dyDescent="0.3">
      <c r="A158" s="55">
        <v>521744</v>
      </c>
      <c r="B158" s="55" t="s">
        <v>210</v>
      </c>
      <c r="C158" s="58" t="s">
        <v>238</v>
      </c>
    </row>
    <row r="159" spans="1:13" x14ac:dyDescent="0.3">
      <c r="A159" s="55">
        <v>522201</v>
      </c>
      <c r="B159" s="55" t="s">
        <v>207</v>
      </c>
      <c r="C159" s="58" t="s">
        <v>238</v>
      </c>
    </row>
    <row r="160" spans="1:13" x14ac:dyDescent="0.3">
      <c r="A160" s="55">
        <v>521213</v>
      </c>
      <c r="B160" s="55" t="s">
        <v>157</v>
      </c>
      <c r="C160" s="58" t="s">
        <v>238</v>
      </c>
    </row>
    <row r="161" spans="1:3" x14ac:dyDescent="0.3">
      <c r="A161" s="55">
        <v>521361</v>
      </c>
      <c r="B161" s="55" t="s">
        <v>127</v>
      </c>
      <c r="C161" s="58" t="s">
        <v>238</v>
      </c>
    </row>
    <row r="162" spans="1:3" x14ac:dyDescent="0.3">
      <c r="A162" s="55">
        <v>521825</v>
      </c>
      <c r="B162" s="55" t="s">
        <v>170</v>
      </c>
      <c r="C162" s="58" t="s">
        <v>238</v>
      </c>
    </row>
    <row r="163" spans="1:3" x14ac:dyDescent="0.3">
      <c r="A163" s="55">
        <v>521957</v>
      </c>
      <c r="B163" s="55" t="s">
        <v>133</v>
      </c>
      <c r="C163" s="58" t="s">
        <v>238</v>
      </c>
    </row>
    <row r="164" spans="1:3" x14ac:dyDescent="0.3">
      <c r="A164" s="55">
        <v>522198</v>
      </c>
      <c r="B164" s="55" t="s">
        <v>154</v>
      </c>
      <c r="C164" s="58" t="s">
        <v>239</v>
      </c>
    </row>
    <row r="165" spans="1:3" x14ac:dyDescent="0.3">
      <c r="A165" s="55">
        <v>521299</v>
      </c>
      <c r="B165" s="55" t="s">
        <v>113</v>
      </c>
      <c r="C165" s="58" t="s">
        <v>239</v>
      </c>
    </row>
    <row r="166" spans="1:3" x14ac:dyDescent="0.3">
      <c r="A166" s="55">
        <v>521388</v>
      </c>
      <c r="B166" s="55" t="s">
        <v>169</v>
      </c>
      <c r="C166" s="58" t="s">
        <v>239</v>
      </c>
    </row>
    <row r="167" spans="1:3" x14ac:dyDescent="0.3">
      <c r="A167" s="55">
        <v>559831</v>
      </c>
      <c r="B167" s="55" t="s">
        <v>211</v>
      </c>
      <c r="C167" s="58" t="s">
        <v>239</v>
      </c>
    </row>
    <row r="168" spans="1:3" x14ac:dyDescent="0.3">
      <c r="A168" s="55">
        <v>521400</v>
      </c>
      <c r="B168" s="55" t="s">
        <v>134</v>
      </c>
      <c r="C168" s="58" t="s">
        <v>239</v>
      </c>
    </row>
    <row r="169" spans="1:3" x14ac:dyDescent="0.3">
      <c r="A169" s="55">
        <v>559865</v>
      </c>
      <c r="B169" s="55" t="s">
        <v>140</v>
      </c>
      <c r="C169" s="58" t="s">
        <v>239</v>
      </c>
    </row>
    <row r="170" spans="1:3" x14ac:dyDescent="0.3">
      <c r="A170" s="55">
        <v>521167</v>
      </c>
      <c r="B170" s="55" t="s">
        <v>190</v>
      </c>
      <c r="C170" s="58" t="s">
        <v>239</v>
      </c>
    </row>
    <row r="171" spans="1:3" x14ac:dyDescent="0.3">
      <c r="A171" s="55">
        <v>559687</v>
      </c>
      <c r="B171" s="55" t="s">
        <v>147</v>
      </c>
      <c r="C171" s="58" t="s">
        <v>239</v>
      </c>
    </row>
    <row r="172" spans="1:3" x14ac:dyDescent="0.3">
      <c r="A172" s="55">
        <v>580252</v>
      </c>
      <c r="B172" s="55" t="s">
        <v>193</v>
      </c>
      <c r="C172" s="58" t="s">
        <v>239</v>
      </c>
    </row>
    <row r="173" spans="1:3" x14ac:dyDescent="0.3">
      <c r="A173" s="55">
        <v>521973</v>
      </c>
      <c r="B173" s="55" t="s">
        <v>124</v>
      </c>
      <c r="C173" s="58" t="s">
        <v>239</v>
      </c>
    </row>
    <row r="174" spans="1:3" x14ac:dyDescent="0.3">
      <c r="A174" s="55">
        <v>521370</v>
      </c>
      <c r="B174" s="55" t="s">
        <v>128</v>
      </c>
      <c r="C174" s="58" t="s">
        <v>239</v>
      </c>
    </row>
    <row r="175" spans="1:3" x14ac:dyDescent="0.3">
      <c r="A175" s="55">
        <v>521558</v>
      </c>
      <c r="B175" s="55" t="s">
        <v>143</v>
      </c>
      <c r="C175" s="58" t="s">
        <v>239</v>
      </c>
    </row>
    <row r="176" spans="1:3" x14ac:dyDescent="0.3">
      <c r="A176" s="55">
        <v>522139</v>
      </c>
      <c r="B176" s="55" t="s">
        <v>114</v>
      </c>
      <c r="C176" s="58" t="s">
        <v>239</v>
      </c>
    </row>
    <row r="177" spans="1:3" x14ac:dyDescent="0.3">
      <c r="A177" s="55">
        <v>521736</v>
      </c>
      <c r="B177" s="55" t="s">
        <v>129</v>
      </c>
      <c r="C177" s="58" t="s">
        <v>239</v>
      </c>
    </row>
    <row r="178" spans="1:3" x14ac:dyDescent="0.3">
      <c r="A178" s="55">
        <v>521981</v>
      </c>
      <c r="B178" s="55" t="s">
        <v>150</v>
      </c>
      <c r="C178" s="58" t="s">
        <v>239</v>
      </c>
    </row>
    <row r="179" spans="1:3" x14ac:dyDescent="0.3">
      <c r="A179" s="55">
        <v>522104</v>
      </c>
      <c r="B179" s="55" t="s">
        <v>132</v>
      </c>
      <c r="C179" s="58" t="s">
        <v>239</v>
      </c>
    </row>
    <row r="180" spans="1:3" x14ac:dyDescent="0.3">
      <c r="A180" s="55">
        <v>522261</v>
      </c>
      <c r="B180" s="55" t="s">
        <v>138</v>
      </c>
      <c r="C180" s="58" t="s">
        <v>239</v>
      </c>
    </row>
    <row r="181" spans="1:3" x14ac:dyDescent="0.3">
      <c r="A181" s="55">
        <v>521345</v>
      </c>
      <c r="B181" s="55" t="s">
        <v>120</v>
      </c>
      <c r="C181" s="58" t="s">
        <v>240</v>
      </c>
    </row>
    <row r="182" spans="1:3" x14ac:dyDescent="0.3">
      <c r="A182" s="55">
        <v>582514</v>
      </c>
      <c r="B182" s="55" t="s">
        <v>142</v>
      </c>
      <c r="C182" s="58" t="s">
        <v>240</v>
      </c>
    </row>
    <row r="183" spans="1:3" x14ac:dyDescent="0.3">
      <c r="A183" s="55">
        <v>522031</v>
      </c>
      <c r="B183" s="55" t="s">
        <v>146</v>
      </c>
      <c r="C183" s="58" t="s">
        <v>240</v>
      </c>
    </row>
    <row r="184" spans="1:3" x14ac:dyDescent="0.3">
      <c r="A184" s="55">
        <v>521574</v>
      </c>
      <c r="B184" s="55" t="s">
        <v>153</v>
      </c>
      <c r="C184" s="58" t="s">
        <v>240</v>
      </c>
    </row>
    <row r="185" spans="1:3" x14ac:dyDescent="0.3">
      <c r="A185" s="55">
        <v>521221</v>
      </c>
      <c r="B185" s="55" t="s">
        <v>145</v>
      </c>
      <c r="C185" s="58" t="s">
        <v>240</v>
      </c>
    </row>
    <row r="186" spans="1:3" x14ac:dyDescent="0.3">
      <c r="A186" s="55">
        <v>521477</v>
      </c>
      <c r="B186" s="55" t="s">
        <v>179</v>
      </c>
      <c r="C186" s="58" t="s">
        <v>240</v>
      </c>
    </row>
    <row r="187" spans="1:3" x14ac:dyDescent="0.3">
      <c r="A187" s="55">
        <v>521612</v>
      </c>
      <c r="B187" s="55" t="s">
        <v>148</v>
      </c>
      <c r="C187" s="58" t="s">
        <v>240</v>
      </c>
    </row>
    <row r="188" spans="1:3" x14ac:dyDescent="0.3">
      <c r="A188" s="55">
        <v>521795</v>
      </c>
      <c r="B188" s="55" t="s">
        <v>185</v>
      </c>
      <c r="C188" s="58" t="s">
        <v>240</v>
      </c>
    </row>
    <row r="189" spans="1:3" x14ac:dyDescent="0.3">
      <c r="A189" s="55">
        <v>521884</v>
      </c>
      <c r="B189" s="55" t="s">
        <v>155</v>
      </c>
      <c r="C189" s="58" t="s">
        <v>240</v>
      </c>
    </row>
    <row r="190" spans="1:3" x14ac:dyDescent="0.3">
      <c r="A190" s="55">
        <v>522121</v>
      </c>
      <c r="B190" s="55" t="s">
        <v>156</v>
      </c>
      <c r="C190" s="58" t="s">
        <v>240</v>
      </c>
    </row>
    <row r="191" spans="1:3" x14ac:dyDescent="0.3">
      <c r="A191" s="55">
        <v>521639</v>
      </c>
      <c r="B191" s="55" t="s">
        <v>136</v>
      </c>
      <c r="C191" s="58" t="s">
        <v>240</v>
      </c>
    </row>
    <row r="192" spans="1:3" x14ac:dyDescent="0.3">
      <c r="A192" s="55">
        <v>521663</v>
      </c>
      <c r="B192" s="55" t="s">
        <v>219</v>
      </c>
      <c r="C192" s="58" t="s">
        <v>240</v>
      </c>
    </row>
    <row r="193" spans="1:3" x14ac:dyDescent="0.3">
      <c r="A193" s="55">
        <v>521817</v>
      </c>
      <c r="B193" s="55" t="s">
        <v>186</v>
      </c>
      <c r="C193" s="58" t="s">
        <v>240</v>
      </c>
    </row>
    <row r="194" spans="1:3" x14ac:dyDescent="0.3">
      <c r="A194" s="55">
        <v>522082</v>
      </c>
      <c r="B194" s="55" t="s">
        <v>215</v>
      </c>
      <c r="C194" s="58" t="s">
        <v>240</v>
      </c>
    </row>
    <row r="195" spans="1:3" x14ac:dyDescent="0.3">
      <c r="A195" s="55">
        <v>522155</v>
      </c>
      <c r="B195" s="55" t="s">
        <v>206</v>
      </c>
      <c r="C195" s="58" t="s">
        <v>240</v>
      </c>
    </row>
    <row r="196" spans="1:3" x14ac:dyDescent="0.3">
      <c r="A196" s="55">
        <v>521418</v>
      </c>
      <c r="B196" s="55" t="s">
        <v>204</v>
      </c>
      <c r="C196" s="58" t="s">
        <v>241</v>
      </c>
    </row>
    <row r="197" spans="1:3" x14ac:dyDescent="0.3">
      <c r="A197" s="55">
        <v>521914</v>
      </c>
      <c r="B197" s="55" t="s">
        <v>158</v>
      </c>
      <c r="C197" s="58" t="s">
        <v>241</v>
      </c>
    </row>
    <row r="198" spans="1:3" x14ac:dyDescent="0.3">
      <c r="A198" s="55">
        <v>521256</v>
      </c>
      <c r="B198" s="55" t="s">
        <v>223</v>
      </c>
      <c r="C198" s="58" t="s">
        <v>241</v>
      </c>
    </row>
    <row r="199" spans="1:3" x14ac:dyDescent="0.3">
      <c r="A199" s="55">
        <v>521523</v>
      </c>
      <c r="B199" s="55" t="s">
        <v>119</v>
      </c>
      <c r="C199" s="58" t="s">
        <v>241</v>
      </c>
    </row>
    <row r="200" spans="1:3" x14ac:dyDescent="0.3">
      <c r="A200" s="55">
        <v>521540</v>
      </c>
      <c r="B200" s="55" t="s">
        <v>221</v>
      </c>
      <c r="C200" s="58" t="s">
        <v>241</v>
      </c>
    </row>
    <row r="201" spans="1:3" x14ac:dyDescent="0.3">
      <c r="A201" s="55">
        <v>521701</v>
      </c>
      <c r="B201" s="55" t="s">
        <v>225</v>
      </c>
      <c r="C201" s="58" t="s">
        <v>241</v>
      </c>
    </row>
    <row r="202" spans="1:3" x14ac:dyDescent="0.3">
      <c r="A202" s="55">
        <v>521841</v>
      </c>
      <c r="B202" s="55" t="s">
        <v>218</v>
      </c>
      <c r="C202" s="58" t="s">
        <v>241</v>
      </c>
    </row>
    <row r="203" spans="1:3" x14ac:dyDescent="0.3">
      <c r="A203" s="55">
        <v>522163</v>
      </c>
      <c r="B203" s="55" t="s">
        <v>149</v>
      </c>
      <c r="C203" s="58" t="s">
        <v>241</v>
      </c>
    </row>
    <row r="204" spans="1:3" x14ac:dyDescent="0.3">
      <c r="A204" s="55">
        <v>521833</v>
      </c>
      <c r="B204" s="55" t="s">
        <v>222</v>
      </c>
      <c r="C204" s="58" t="s">
        <v>242</v>
      </c>
    </row>
    <row r="205" spans="1:3" x14ac:dyDescent="0.3">
      <c r="A205" s="55">
        <v>521248</v>
      </c>
      <c r="B205" s="55" t="s">
        <v>163</v>
      </c>
      <c r="C205" s="58" t="s">
        <v>242</v>
      </c>
    </row>
    <row r="206" spans="1:3" x14ac:dyDescent="0.3">
      <c r="A206" s="55">
        <v>521426</v>
      </c>
      <c r="B206" s="55" t="s">
        <v>201</v>
      </c>
      <c r="C206" s="58" t="s">
        <v>242</v>
      </c>
    </row>
    <row r="207" spans="1:3" x14ac:dyDescent="0.3">
      <c r="A207" s="55">
        <v>521655</v>
      </c>
      <c r="B207" s="55" t="s">
        <v>130</v>
      </c>
      <c r="C207" s="58" t="s">
        <v>242</v>
      </c>
    </row>
    <row r="208" spans="1:3" x14ac:dyDescent="0.3">
      <c r="A208" s="55">
        <v>521787</v>
      </c>
      <c r="B208" s="55" t="s">
        <v>164</v>
      </c>
      <c r="C208" s="58" t="s">
        <v>242</v>
      </c>
    </row>
    <row r="209" spans="1:3" x14ac:dyDescent="0.3">
      <c r="A209" s="55">
        <v>522066</v>
      </c>
      <c r="B209" s="55" t="s">
        <v>161</v>
      </c>
      <c r="C209" s="58" t="s">
        <v>242</v>
      </c>
    </row>
    <row r="210" spans="1:3" x14ac:dyDescent="0.3">
      <c r="A210" s="55">
        <v>521159</v>
      </c>
      <c r="B210" s="55" t="s">
        <v>173</v>
      </c>
      <c r="C210" s="58" t="s">
        <v>242</v>
      </c>
    </row>
    <row r="211" spans="1:3" x14ac:dyDescent="0.3">
      <c r="A211" s="55">
        <v>521469</v>
      </c>
      <c r="B211" s="55" t="s">
        <v>182</v>
      </c>
      <c r="C211" s="58" t="s">
        <v>242</v>
      </c>
    </row>
    <row r="212" spans="1:3" x14ac:dyDescent="0.3">
      <c r="A212" s="55">
        <v>521752</v>
      </c>
      <c r="B212" s="55" t="s">
        <v>162</v>
      </c>
      <c r="C212" s="58" t="s">
        <v>242</v>
      </c>
    </row>
    <row r="213" spans="1:3" x14ac:dyDescent="0.3">
      <c r="A213" s="55">
        <v>522210</v>
      </c>
      <c r="B213" s="55" t="s">
        <v>188</v>
      </c>
      <c r="C213" s="58" t="s">
        <v>242</v>
      </c>
    </row>
    <row r="214" spans="1:3" x14ac:dyDescent="0.3">
      <c r="A214" s="55">
        <v>522244</v>
      </c>
      <c r="B214" s="55" t="s">
        <v>196</v>
      </c>
      <c r="C214" s="58" t="s">
        <v>242</v>
      </c>
    </row>
    <row r="215" spans="1:3" x14ac:dyDescent="0.3">
      <c r="A215" s="55">
        <v>521264</v>
      </c>
      <c r="B215" s="55" t="s">
        <v>144</v>
      </c>
      <c r="C215" s="58" t="s">
        <v>243</v>
      </c>
    </row>
    <row r="216" spans="1:3" x14ac:dyDescent="0.3">
      <c r="A216" s="55">
        <v>521761</v>
      </c>
      <c r="B216" s="55" t="s">
        <v>189</v>
      </c>
      <c r="C216" s="58" t="s">
        <v>243</v>
      </c>
    </row>
    <row r="217" spans="1:3" x14ac:dyDescent="0.3">
      <c r="A217" s="55">
        <v>521922</v>
      </c>
      <c r="B217" s="55" t="s">
        <v>202</v>
      </c>
      <c r="C217" s="58" t="s">
        <v>243</v>
      </c>
    </row>
    <row r="218" spans="1:3" x14ac:dyDescent="0.3">
      <c r="A218" s="55">
        <v>521272</v>
      </c>
      <c r="B218" s="55" t="s">
        <v>160</v>
      </c>
      <c r="C218" s="58" t="s">
        <v>243</v>
      </c>
    </row>
    <row r="219" spans="1:3" x14ac:dyDescent="0.3">
      <c r="A219" s="55">
        <v>521302</v>
      </c>
      <c r="B219" s="55" t="s">
        <v>125</v>
      </c>
      <c r="C219" s="58" t="s">
        <v>243</v>
      </c>
    </row>
    <row r="220" spans="1:3" x14ac:dyDescent="0.3">
      <c r="A220" s="55">
        <v>521850</v>
      </c>
      <c r="B220" s="55" t="s">
        <v>175</v>
      </c>
      <c r="C220" s="58" t="s">
        <v>243</v>
      </c>
    </row>
    <row r="221" spans="1:3" x14ac:dyDescent="0.3">
      <c r="A221" s="55">
        <v>521329</v>
      </c>
      <c r="B221" s="55" t="s">
        <v>194</v>
      </c>
      <c r="C221" s="58" t="s">
        <v>243</v>
      </c>
    </row>
    <row r="222" spans="1:3" x14ac:dyDescent="0.3">
      <c r="A222" s="55">
        <v>521493</v>
      </c>
      <c r="B222" s="55" t="s">
        <v>118</v>
      </c>
      <c r="C222" s="58" t="s">
        <v>243</v>
      </c>
    </row>
    <row r="223" spans="1:3" x14ac:dyDescent="0.3">
      <c r="A223" s="55">
        <v>521949</v>
      </c>
      <c r="B223" s="55" t="s">
        <v>174</v>
      </c>
      <c r="C223" s="58" t="s">
        <v>243</v>
      </c>
    </row>
    <row r="224" spans="1:3" x14ac:dyDescent="0.3">
      <c r="A224" s="55">
        <v>521671</v>
      </c>
      <c r="B224" s="55" t="s">
        <v>115</v>
      </c>
      <c r="C224" s="58" t="s">
        <v>243</v>
      </c>
    </row>
    <row r="225" spans="1:3" x14ac:dyDescent="0.3">
      <c r="A225" s="55">
        <v>522074</v>
      </c>
      <c r="B225" s="55" t="s">
        <v>165</v>
      </c>
      <c r="C225" s="58" t="s">
        <v>243</v>
      </c>
    </row>
    <row r="226" spans="1:3" x14ac:dyDescent="0.3">
      <c r="A226" s="55">
        <v>582093</v>
      </c>
      <c r="B226" s="55" t="s">
        <v>181</v>
      </c>
      <c r="C226" s="58" t="s">
        <v>243</v>
      </c>
    </row>
    <row r="227" spans="1:3" x14ac:dyDescent="0.3">
      <c r="A227" s="55">
        <v>521337</v>
      </c>
      <c r="B227" s="55" t="s">
        <v>123</v>
      </c>
      <c r="C227" s="58" t="s">
        <v>243</v>
      </c>
    </row>
    <row r="228" spans="1:3" x14ac:dyDescent="0.3">
      <c r="A228" s="55">
        <v>521485</v>
      </c>
      <c r="B228" s="55" t="s">
        <v>171</v>
      </c>
      <c r="C228" s="58" t="s">
        <v>243</v>
      </c>
    </row>
    <row r="229" spans="1:3" x14ac:dyDescent="0.3">
      <c r="A229" s="55">
        <v>521680</v>
      </c>
      <c r="B229" s="55" t="s">
        <v>139</v>
      </c>
      <c r="C229" s="58" t="s">
        <v>243</v>
      </c>
    </row>
    <row r="230" spans="1:3" x14ac:dyDescent="0.3">
      <c r="A230" s="55">
        <v>521698</v>
      </c>
      <c r="B230" s="55" t="s">
        <v>112</v>
      </c>
      <c r="C230" s="58" t="s">
        <v>243</v>
      </c>
    </row>
    <row r="231" spans="1:3" x14ac:dyDescent="0.3">
      <c r="A231" s="55">
        <v>521868</v>
      </c>
      <c r="B231" s="55" t="s">
        <v>195</v>
      </c>
      <c r="C231" s="58" t="s">
        <v>243</v>
      </c>
    </row>
    <row r="232" spans="1:3" x14ac:dyDescent="0.3">
      <c r="A232" s="55">
        <v>521876</v>
      </c>
      <c r="B232" s="55" t="s">
        <v>137</v>
      </c>
      <c r="C232" s="58" t="s">
        <v>243</v>
      </c>
    </row>
    <row r="233" spans="1:3" x14ac:dyDescent="0.3">
      <c r="A233" s="55">
        <v>521892</v>
      </c>
      <c r="B233" s="55" t="s">
        <v>121</v>
      </c>
      <c r="C233" s="58" t="s">
        <v>243</v>
      </c>
    </row>
    <row r="234" spans="1:3" x14ac:dyDescent="0.3">
      <c r="A234" s="55">
        <v>521779</v>
      </c>
      <c r="B234" s="55" t="s">
        <v>200</v>
      </c>
      <c r="C234" s="58" t="s">
        <v>243</v>
      </c>
    </row>
    <row r="235" spans="1:3" x14ac:dyDescent="0.3">
      <c r="A235" s="55">
        <v>522252</v>
      </c>
      <c r="B235" s="55" t="s">
        <v>191</v>
      </c>
      <c r="C235" s="58" t="s">
        <v>243</v>
      </c>
    </row>
    <row r="236" spans="1:3" x14ac:dyDescent="0.3">
      <c r="A236" s="55">
        <v>521566</v>
      </c>
      <c r="B236" s="55" t="s">
        <v>197</v>
      </c>
      <c r="C236" s="58" t="s">
        <v>243</v>
      </c>
    </row>
    <row r="237" spans="1:3" x14ac:dyDescent="0.3">
      <c r="A237" s="55">
        <v>522147</v>
      </c>
      <c r="B237" s="55" t="s">
        <v>116</v>
      </c>
      <c r="C237" s="58" t="s">
        <v>243</v>
      </c>
    </row>
    <row r="238" spans="1:3" x14ac:dyDescent="0.3">
      <c r="A238" s="55">
        <v>521582</v>
      </c>
      <c r="B238" s="55" t="s">
        <v>152</v>
      </c>
      <c r="C238" s="58" t="s">
        <v>244</v>
      </c>
    </row>
    <row r="239" spans="1:3" x14ac:dyDescent="0.3">
      <c r="A239" s="55">
        <v>518140</v>
      </c>
      <c r="B239" s="55" t="s">
        <v>176</v>
      </c>
      <c r="C239" s="58" t="s">
        <v>244</v>
      </c>
    </row>
    <row r="240" spans="1:3" x14ac:dyDescent="0.3">
      <c r="A240" s="55">
        <v>521965</v>
      </c>
      <c r="B240" s="55" t="s">
        <v>126</v>
      </c>
      <c r="C240" s="58" t="s">
        <v>244</v>
      </c>
    </row>
    <row r="241" spans="1:3" x14ac:dyDescent="0.3">
      <c r="A241" s="55">
        <v>522171</v>
      </c>
      <c r="B241" s="55" t="s">
        <v>187</v>
      </c>
      <c r="C241" s="58" t="s">
        <v>244</v>
      </c>
    </row>
    <row r="242" spans="1:3" x14ac:dyDescent="0.3">
      <c r="A242" s="55">
        <v>521175</v>
      </c>
      <c r="B242" s="55" t="s">
        <v>167</v>
      </c>
      <c r="C242" s="58" t="s">
        <v>244</v>
      </c>
    </row>
    <row r="243" spans="1:3" x14ac:dyDescent="0.3">
      <c r="A243" s="55">
        <v>521311</v>
      </c>
      <c r="B243" s="55" t="s">
        <v>192</v>
      </c>
      <c r="C243" s="58" t="s">
        <v>244</v>
      </c>
    </row>
    <row r="244" spans="1:3" x14ac:dyDescent="0.3">
      <c r="A244" s="55">
        <v>521442</v>
      </c>
      <c r="B244" s="55" t="s">
        <v>198</v>
      </c>
      <c r="C244" s="58" t="s">
        <v>244</v>
      </c>
    </row>
    <row r="245" spans="1:3" x14ac:dyDescent="0.3">
      <c r="A245" s="55">
        <v>521591</v>
      </c>
      <c r="B245" s="55" t="s">
        <v>141</v>
      </c>
      <c r="C245" s="58" t="s">
        <v>244</v>
      </c>
    </row>
    <row r="246" spans="1:3" x14ac:dyDescent="0.3">
      <c r="A246" s="55">
        <v>521931</v>
      </c>
      <c r="B246" s="55" t="s">
        <v>122</v>
      </c>
      <c r="C246" s="58" t="s">
        <v>244</v>
      </c>
    </row>
    <row r="247" spans="1:3" x14ac:dyDescent="0.3">
      <c r="A247" s="55">
        <v>521906</v>
      </c>
      <c r="B247" s="55" t="s">
        <v>199</v>
      </c>
      <c r="C247" s="58" t="s">
        <v>245</v>
      </c>
    </row>
    <row r="248" spans="1:3" x14ac:dyDescent="0.3">
      <c r="A248" s="55">
        <v>521809</v>
      </c>
      <c r="B248" s="55" t="s">
        <v>213</v>
      </c>
      <c r="C248" s="58" t="s">
        <v>245</v>
      </c>
    </row>
    <row r="249" spans="1:3" x14ac:dyDescent="0.3">
      <c r="A249" s="55">
        <v>518115</v>
      </c>
      <c r="B249" s="55" t="s">
        <v>216</v>
      </c>
      <c r="C249" s="58" t="s">
        <v>245</v>
      </c>
    </row>
    <row r="250" spans="1:3" x14ac:dyDescent="0.3">
      <c r="A250" s="55">
        <v>522007</v>
      </c>
      <c r="B250" s="55" t="s">
        <v>135</v>
      </c>
      <c r="C250" s="58" t="s">
        <v>245</v>
      </c>
    </row>
    <row r="251" spans="1:3" x14ac:dyDescent="0.3">
      <c r="A251" s="55">
        <v>522015</v>
      </c>
      <c r="B251" s="55" t="s">
        <v>212</v>
      </c>
      <c r="C251" s="58" t="s">
        <v>245</v>
      </c>
    </row>
    <row r="252" spans="1:3" x14ac:dyDescent="0.3">
      <c r="A252" s="55">
        <v>522023</v>
      </c>
      <c r="B252" s="55" t="s">
        <v>184</v>
      </c>
      <c r="C252" s="58" t="s">
        <v>245</v>
      </c>
    </row>
    <row r="253" spans="1:3" x14ac:dyDescent="0.3">
      <c r="A253" s="55">
        <v>521507</v>
      </c>
      <c r="B253" s="55" t="s">
        <v>166</v>
      </c>
      <c r="C253" s="58" t="s">
        <v>245</v>
      </c>
    </row>
    <row r="254" spans="1:3" x14ac:dyDescent="0.3">
      <c r="A254" s="55">
        <v>559873</v>
      </c>
      <c r="B254" s="55" t="s">
        <v>183</v>
      </c>
      <c r="C254" s="58" t="s">
        <v>246</v>
      </c>
    </row>
    <row r="255" spans="1:3" x14ac:dyDescent="0.3">
      <c r="A255" s="55">
        <v>521396</v>
      </c>
      <c r="B255" s="55" t="s">
        <v>214</v>
      </c>
      <c r="C255" s="58" t="s">
        <v>246</v>
      </c>
    </row>
    <row r="256" spans="1:3" x14ac:dyDescent="0.3">
      <c r="A256" s="55">
        <v>518123</v>
      </c>
      <c r="B256" s="55" t="s">
        <v>209</v>
      </c>
      <c r="C256" s="58" t="s">
        <v>246</v>
      </c>
    </row>
    <row r="257" spans="1:3" x14ac:dyDescent="0.3">
      <c r="A257" s="55">
        <v>518107</v>
      </c>
      <c r="B257" s="55" t="s">
        <v>217</v>
      </c>
      <c r="C257" s="58" t="s">
        <v>246</v>
      </c>
    </row>
    <row r="258" spans="1:3" x14ac:dyDescent="0.3">
      <c r="A258" s="55">
        <v>599310</v>
      </c>
      <c r="B258" s="55" t="s">
        <v>224</v>
      </c>
      <c r="C258" s="58" t="s">
        <v>246</v>
      </c>
    </row>
    <row r="259" spans="1:3" x14ac:dyDescent="0.3">
      <c r="A259" s="55">
        <v>559784</v>
      </c>
      <c r="B259" s="55" t="s">
        <v>117</v>
      </c>
      <c r="C259" s="58" t="s">
        <v>246</v>
      </c>
    </row>
    <row r="260" spans="1:3" x14ac:dyDescent="0.3">
      <c r="A260" s="55">
        <v>559881</v>
      </c>
      <c r="B260" s="55" t="s">
        <v>220</v>
      </c>
      <c r="C260" s="58" t="s">
        <v>246</v>
      </c>
    </row>
    <row r="261" spans="1:3" x14ac:dyDescent="0.3">
      <c r="A261" s="55">
        <v>599816</v>
      </c>
      <c r="B261" s="55" t="s">
        <v>89</v>
      </c>
      <c r="C261" s="55" t="s">
        <v>312</v>
      </c>
    </row>
    <row r="262" spans="1:3" x14ac:dyDescent="0.3">
      <c r="A262" s="55">
        <v>599824</v>
      </c>
      <c r="B262" s="55" t="s">
        <v>90</v>
      </c>
      <c r="C262" s="55" t="s">
        <v>312</v>
      </c>
    </row>
    <row r="263" spans="1:3" x14ac:dyDescent="0.3">
      <c r="A263" s="55">
        <v>599794</v>
      </c>
      <c r="B263" s="55" t="s">
        <v>91</v>
      </c>
      <c r="C263" s="55" t="s">
        <v>312</v>
      </c>
    </row>
    <row r="264" spans="1:3" x14ac:dyDescent="0.3">
      <c r="A264" s="55">
        <v>599093</v>
      </c>
      <c r="B264" s="55" t="s">
        <v>92</v>
      </c>
      <c r="C264" s="55" t="s">
        <v>312</v>
      </c>
    </row>
    <row r="265" spans="1:3" x14ac:dyDescent="0.3">
      <c r="A265" s="55">
        <v>599913</v>
      </c>
      <c r="B265" s="55" t="s">
        <v>93</v>
      </c>
      <c r="C265" s="55" t="s">
        <v>312</v>
      </c>
    </row>
    <row r="266" spans="1:3" x14ac:dyDescent="0.3">
      <c r="A266" s="55">
        <v>599786</v>
      </c>
      <c r="B266" s="55" t="s">
        <v>94</v>
      </c>
      <c r="C266" s="55" t="s">
        <v>312</v>
      </c>
    </row>
    <row r="267" spans="1:3" x14ac:dyDescent="0.3">
      <c r="A267" s="55">
        <v>598682</v>
      </c>
      <c r="B267" s="55" t="s">
        <v>95</v>
      </c>
      <c r="C267" s="55" t="s">
        <v>313</v>
      </c>
    </row>
    <row r="268" spans="1:3" x14ac:dyDescent="0.3">
      <c r="A268" s="55">
        <v>599018</v>
      </c>
      <c r="B268" s="55" t="s">
        <v>96</v>
      </c>
      <c r="C268" s="55" t="s">
        <v>313</v>
      </c>
    </row>
    <row r="269" spans="1:3" x14ac:dyDescent="0.3">
      <c r="A269" s="55">
        <v>598224</v>
      </c>
      <c r="B269" s="55" t="s">
        <v>97</v>
      </c>
      <c r="C269" s="55" t="s">
        <v>314</v>
      </c>
    </row>
    <row r="270" spans="1:3" x14ac:dyDescent="0.3">
      <c r="A270" s="55">
        <v>599883</v>
      </c>
      <c r="B270" s="55" t="s">
        <v>98</v>
      </c>
      <c r="C270" s="55" t="s">
        <v>314</v>
      </c>
    </row>
    <row r="271" spans="1:3" x14ac:dyDescent="0.3">
      <c r="A271" s="55">
        <v>599972</v>
      </c>
      <c r="B271" s="55" t="s">
        <v>99</v>
      </c>
      <c r="C271" s="55" t="s">
        <v>314</v>
      </c>
    </row>
    <row r="272" spans="1:3" x14ac:dyDescent="0.3">
      <c r="A272" s="55">
        <v>599841</v>
      </c>
      <c r="B272" s="55" t="s">
        <v>100</v>
      </c>
      <c r="C272" s="55" t="s">
        <v>314</v>
      </c>
    </row>
    <row r="273" spans="1:3" x14ac:dyDescent="0.3">
      <c r="A273" s="55">
        <v>598216</v>
      </c>
      <c r="B273" s="55" t="s">
        <v>101</v>
      </c>
      <c r="C273" s="55" t="s">
        <v>314</v>
      </c>
    </row>
    <row r="274" spans="1:3" x14ac:dyDescent="0.3">
      <c r="A274" s="55">
        <v>598208</v>
      </c>
      <c r="B274" s="55" t="s">
        <v>102</v>
      </c>
      <c r="C274" s="55" t="s">
        <v>314</v>
      </c>
    </row>
    <row r="275" spans="1:3" x14ac:dyDescent="0.3">
      <c r="A275" s="55">
        <v>599859</v>
      </c>
      <c r="B275" s="55" t="s">
        <v>103</v>
      </c>
      <c r="C275" s="55" t="s">
        <v>314</v>
      </c>
    </row>
    <row r="276" spans="1:3" x14ac:dyDescent="0.3">
      <c r="A276" s="55">
        <v>598194</v>
      </c>
      <c r="B276" s="55" t="s">
        <v>104</v>
      </c>
      <c r="C276" s="55" t="s">
        <v>314</v>
      </c>
    </row>
    <row r="277" spans="1:3" x14ac:dyDescent="0.3">
      <c r="A277" s="55">
        <v>599875</v>
      </c>
      <c r="B277" s="55" t="s">
        <v>105</v>
      </c>
      <c r="C277" s="55" t="s">
        <v>315</v>
      </c>
    </row>
    <row r="278" spans="1:3" x14ac:dyDescent="0.3">
      <c r="A278" s="55">
        <v>598186</v>
      </c>
      <c r="B278" s="55" t="s">
        <v>106</v>
      </c>
      <c r="C278" s="55" t="s">
        <v>315</v>
      </c>
    </row>
    <row r="279" spans="1:3" x14ac:dyDescent="0.3">
      <c r="A279" s="55">
        <v>598151</v>
      </c>
      <c r="B279" s="55" t="s">
        <v>107</v>
      </c>
      <c r="C279" s="55" t="s">
        <v>315</v>
      </c>
    </row>
    <row r="280" spans="1:3" x14ac:dyDescent="0.3">
      <c r="A280" s="55">
        <v>598127</v>
      </c>
      <c r="B280" s="55" t="s">
        <v>108</v>
      </c>
      <c r="C280" s="55" t="s">
        <v>315</v>
      </c>
    </row>
    <row r="281" spans="1:3" x14ac:dyDescent="0.3">
      <c r="A281" s="55">
        <v>598119</v>
      </c>
      <c r="B281" s="55" t="s">
        <v>109</v>
      </c>
      <c r="C281" s="55" t="s">
        <v>315</v>
      </c>
    </row>
    <row r="282" spans="1:3" x14ac:dyDescent="0.3">
      <c r="A282" s="54">
        <v>599891</v>
      </c>
      <c r="B282" s="54" t="s">
        <v>110</v>
      </c>
      <c r="C282" s="54" t="s">
        <v>315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sqref="A1:A3"/>
    </sheetView>
  </sheetViews>
  <sheetFormatPr defaultRowHeight="15.6" x14ac:dyDescent="0.3"/>
  <cols>
    <col min="2" max="2" width="11.19921875" bestFit="1" customWidth="1"/>
    <col min="3" max="3" width="17.3984375" bestFit="1" customWidth="1"/>
    <col min="4" max="4" width="17.8984375" bestFit="1" customWidth="1"/>
    <col min="5" max="5" width="25.296875" bestFit="1" customWidth="1"/>
  </cols>
  <sheetData>
    <row r="1" spans="1:5" x14ac:dyDescent="0.3">
      <c r="A1" s="59" t="s">
        <v>325</v>
      </c>
    </row>
    <row r="3" spans="1:5" s="10" customFormat="1" x14ac:dyDescent="0.3">
      <c r="A3" s="53" t="s">
        <v>326</v>
      </c>
    </row>
    <row r="4" spans="1:5" x14ac:dyDescent="0.3">
      <c r="A4" s="48"/>
      <c r="B4" s="48"/>
      <c r="C4" s="48"/>
      <c r="D4" s="48"/>
      <c r="E4" s="48"/>
    </row>
    <row r="5" spans="1:5" x14ac:dyDescent="0.3">
      <c r="A5" s="60"/>
      <c r="B5" s="61" t="s">
        <v>226</v>
      </c>
      <c r="C5" s="61" t="s">
        <v>227</v>
      </c>
      <c r="D5" s="61" t="s">
        <v>228</v>
      </c>
      <c r="E5" s="61" t="s">
        <v>229</v>
      </c>
    </row>
    <row r="6" spans="1:5" x14ac:dyDescent="0.3">
      <c r="A6" s="62" t="s">
        <v>17</v>
      </c>
      <c r="B6" s="63">
        <v>5</v>
      </c>
      <c r="C6" s="63">
        <v>17</v>
      </c>
      <c r="D6" s="63">
        <v>45</v>
      </c>
      <c r="E6" s="63">
        <v>272</v>
      </c>
    </row>
    <row r="7" spans="1:5" x14ac:dyDescent="0.3">
      <c r="A7" s="61" t="s">
        <v>111</v>
      </c>
      <c r="B7" s="60">
        <v>4</v>
      </c>
      <c r="C7" s="60">
        <v>22</v>
      </c>
      <c r="D7" s="60">
        <v>41</v>
      </c>
      <c r="E7" s="60">
        <v>180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9"/>
  <sheetViews>
    <sheetView workbookViewId="0">
      <selection activeCell="C6" sqref="C6"/>
    </sheetView>
  </sheetViews>
  <sheetFormatPr defaultRowHeight="15.6" x14ac:dyDescent="0.3"/>
  <cols>
    <col min="1" max="1" width="38.59765625" customWidth="1"/>
    <col min="2" max="2" width="18.69921875" customWidth="1"/>
    <col min="3" max="3" width="25.5" customWidth="1"/>
    <col min="4" max="4" width="21.8984375" customWidth="1"/>
    <col min="5" max="6" width="18.69921875" customWidth="1"/>
    <col min="7" max="7" width="20" customWidth="1"/>
    <col min="8" max="8" width="14.296875" customWidth="1"/>
    <col min="9" max="9" width="21.19921875" customWidth="1"/>
    <col min="10" max="10" width="14.09765625" customWidth="1"/>
    <col min="12" max="12" width="40.19921875" customWidth="1"/>
    <col min="13" max="13" width="25.09765625" customWidth="1"/>
    <col min="14" max="14" width="17.296875" customWidth="1"/>
    <col min="15" max="15" width="19.59765625" customWidth="1"/>
    <col min="16" max="16" width="13.296875" customWidth="1"/>
    <col min="17" max="17" width="19.3984375" customWidth="1"/>
    <col min="18" max="18" width="15.69921875" customWidth="1"/>
    <col min="19" max="19" width="19.8984375" customWidth="1"/>
    <col min="20" max="20" width="15.19921875" customWidth="1"/>
    <col min="22" max="22" width="40.8984375" customWidth="1"/>
    <col min="23" max="23" width="24.59765625" customWidth="1"/>
    <col min="24" max="24" width="18.19921875" customWidth="1"/>
    <col min="25" max="25" width="19.5" customWidth="1"/>
    <col min="26" max="26" width="15.3984375" customWidth="1"/>
    <col min="27" max="27" width="19.09765625" customWidth="1"/>
    <col min="28" max="28" width="13.3984375" customWidth="1"/>
    <col min="29" max="29" width="21.796875" customWidth="1"/>
    <col min="30" max="30" width="16.3984375" customWidth="1"/>
  </cols>
  <sheetData>
    <row r="1" spans="1:30" x14ac:dyDescent="0.3">
      <c r="A1" s="59" t="s">
        <v>328</v>
      </c>
    </row>
    <row r="2" spans="1:30" x14ac:dyDescent="0.3">
      <c r="A2" s="10"/>
    </row>
    <row r="3" spans="1:30" x14ac:dyDescent="0.3">
      <c r="A3" s="79" t="s">
        <v>327</v>
      </c>
    </row>
    <row r="5" spans="1:30" ht="16.2" thickBot="1" x14ac:dyDescent="0.35">
      <c r="A5" s="82"/>
      <c r="B5" s="83" t="s">
        <v>232</v>
      </c>
      <c r="C5" s="83" t="s">
        <v>235</v>
      </c>
      <c r="D5" s="83" t="s">
        <v>236</v>
      </c>
      <c r="E5" s="83" t="s">
        <v>227</v>
      </c>
      <c r="F5" s="83" t="s">
        <v>237</v>
      </c>
    </row>
    <row r="6" spans="1:30" x14ac:dyDescent="0.3">
      <c r="A6" s="84" t="s">
        <v>17</v>
      </c>
      <c r="B6" s="23" t="s">
        <v>233</v>
      </c>
      <c r="C6" s="85">
        <v>0</v>
      </c>
      <c r="D6" s="85">
        <v>267.08321169061338</v>
      </c>
      <c r="E6" s="86">
        <v>17</v>
      </c>
      <c r="F6" s="87">
        <v>429.56400000000002</v>
      </c>
    </row>
    <row r="7" spans="1:30" x14ac:dyDescent="0.3">
      <c r="A7" s="88"/>
      <c r="B7" s="23" t="s">
        <v>230</v>
      </c>
      <c r="C7" s="89">
        <v>4.9521068040242175</v>
      </c>
      <c r="D7" s="89">
        <v>255.55499516403248</v>
      </c>
      <c r="E7" s="23">
        <v>5</v>
      </c>
      <c r="F7" s="90">
        <v>429.56400000000002</v>
      </c>
    </row>
    <row r="8" spans="1:30" x14ac:dyDescent="0.3">
      <c r="A8" s="88"/>
      <c r="B8" s="23" t="s">
        <v>234</v>
      </c>
      <c r="C8" s="89">
        <v>11.514937462638869</v>
      </c>
      <c r="D8" s="89">
        <v>240.27710721575318</v>
      </c>
      <c r="E8" s="23">
        <v>1</v>
      </c>
      <c r="F8" s="90">
        <v>429.56400000000002</v>
      </c>
    </row>
    <row r="9" spans="1:30" ht="16.2" thickBot="1" x14ac:dyDescent="0.35">
      <c r="A9" s="91"/>
      <c r="B9" s="92" t="s">
        <v>231</v>
      </c>
      <c r="C9" s="93">
        <v>19.875985171524217</v>
      </c>
      <c r="D9" s="93">
        <v>193.21461182485598</v>
      </c>
      <c r="E9" s="92">
        <v>13</v>
      </c>
      <c r="F9" s="94">
        <v>650.68100000000004</v>
      </c>
    </row>
    <row r="10" spans="1:30" x14ac:dyDescent="0.3">
      <c r="A10" s="84" t="s">
        <v>111</v>
      </c>
      <c r="B10" s="23" t="s">
        <v>233</v>
      </c>
      <c r="C10" s="23">
        <v>0</v>
      </c>
      <c r="D10" s="89">
        <v>105.93844140055906</v>
      </c>
      <c r="E10" s="23">
        <v>22</v>
      </c>
      <c r="F10" s="90">
        <v>239.095</v>
      </c>
    </row>
    <row r="11" spans="1:30" x14ac:dyDescent="0.3">
      <c r="A11" s="88"/>
      <c r="B11" s="23" t="s">
        <v>230</v>
      </c>
      <c r="C11" s="89">
        <v>2.6358068845997811</v>
      </c>
      <c r="D11" s="89">
        <v>94.914342675785292</v>
      </c>
      <c r="E11" s="23">
        <v>4</v>
      </c>
      <c r="F11" s="90">
        <v>239.095</v>
      </c>
      <c r="M11" s="1"/>
      <c r="N11" s="2"/>
    </row>
    <row r="12" spans="1:30" x14ac:dyDescent="0.3">
      <c r="A12" s="88"/>
      <c r="B12" s="23" t="s">
        <v>234</v>
      </c>
      <c r="C12" s="89">
        <v>3.911089514786962</v>
      </c>
      <c r="D12" s="89">
        <v>89.580552215143371</v>
      </c>
      <c r="E12" s="23">
        <v>1</v>
      </c>
      <c r="F12" s="90">
        <v>239.095</v>
      </c>
    </row>
    <row r="13" spans="1:30" ht="16.2" thickBot="1" x14ac:dyDescent="0.35">
      <c r="A13" s="91"/>
      <c r="B13" s="92" t="s">
        <v>231</v>
      </c>
      <c r="C13" s="93">
        <v>17.268333474599785</v>
      </c>
      <c r="D13" s="93">
        <v>85.287220293438708</v>
      </c>
      <c r="E13" s="92">
        <v>13</v>
      </c>
      <c r="F13" s="94">
        <v>366.46</v>
      </c>
    </row>
    <row r="15" spans="1:30" s="53" customFormat="1" ht="13.8" x14ac:dyDescent="0.25">
      <c r="A15" s="53" t="s">
        <v>356</v>
      </c>
    </row>
    <row r="16" spans="1:30" s="53" customFormat="1" ht="13.8" x14ac:dyDescent="0.25">
      <c r="A16" s="75">
        <v>2017</v>
      </c>
      <c r="B16" s="75"/>
      <c r="C16" s="75"/>
      <c r="D16" s="75"/>
      <c r="E16" s="75"/>
      <c r="F16" s="75"/>
      <c r="G16" s="75"/>
      <c r="H16" s="75"/>
      <c r="I16" s="75"/>
      <c r="J16" s="75"/>
      <c r="L16" s="76">
        <v>2016</v>
      </c>
      <c r="M16" s="76"/>
      <c r="N16" s="76"/>
      <c r="O16" s="76"/>
      <c r="P16" s="76"/>
      <c r="Q16" s="76"/>
      <c r="R16" s="76"/>
      <c r="S16" s="76"/>
      <c r="T16" s="76"/>
      <c r="V16" s="75">
        <v>2015</v>
      </c>
      <c r="W16" s="75"/>
      <c r="X16" s="75"/>
      <c r="Y16" s="75"/>
      <c r="Z16" s="75"/>
      <c r="AA16" s="75"/>
      <c r="AB16" s="75"/>
      <c r="AC16" s="75"/>
      <c r="AD16" s="75"/>
    </row>
    <row r="17" spans="1:30" s="65" customFormat="1" ht="30.6" customHeight="1" x14ac:dyDescent="0.25">
      <c r="A17" s="45" t="s">
        <v>306</v>
      </c>
      <c r="B17" s="45" t="s">
        <v>336</v>
      </c>
      <c r="C17" s="45" t="s">
        <v>329</v>
      </c>
      <c r="D17" s="45" t="s">
        <v>330</v>
      </c>
      <c r="E17" s="45" t="s">
        <v>345</v>
      </c>
      <c r="F17" s="45" t="s">
        <v>333</v>
      </c>
      <c r="G17" s="45" t="s">
        <v>331</v>
      </c>
      <c r="H17" s="45" t="s">
        <v>332</v>
      </c>
      <c r="I17" s="45" t="s">
        <v>334</v>
      </c>
      <c r="J17" s="45" t="s">
        <v>335</v>
      </c>
      <c r="K17" s="64"/>
      <c r="L17" s="77" t="s">
        <v>306</v>
      </c>
      <c r="M17" s="78" t="s">
        <v>337</v>
      </c>
      <c r="N17" s="78" t="s">
        <v>338</v>
      </c>
      <c r="O17" s="78" t="s">
        <v>344</v>
      </c>
      <c r="P17" s="78" t="s">
        <v>339</v>
      </c>
      <c r="Q17" s="78" t="s">
        <v>340</v>
      </c>
      <c r="R17" s="78" t="s">
        <v>341</v>
      </c>
      <c r="S17" s="78" t="s">
        <v>342</v>
      </c>
      <c r="T17" s="78" t="s">
        <v>343</v>
      </c>
      <c r="U17" s="64"/>
      <c r="V17" s="45" t="s">
        <v>306</v>
      </c>
      <c r="W17" s="45" t="s">
        <v>346</v>
      </c>
      <c r="X17" s="45" t="s">
        <v>347</v>
      </c>
      <c r="Y17" s="45" t="s">
        <v>353</v>
      </c>
      <c r="Z17" s="45" t="s">
        <v>348</v>
      </c>
      <c r="AA17" s="45" t="s">
        <v>349</v>
      </c>
      <c r="AB17" s="45" t="s">
        <v>350</v>
      </c>
      <c r="AC17" s="45" t="s">
        <v>351</v>
      </c>
      <c r="AD17" s="45" t="s">
        <v>352</v>
      </c>
    </row>
    <row r="18" spans="1:30" s="70" customFormat="1" ht="13.8" x14ac:dyDescent="0.25">
      <c r="A18" s="66" t="s">
        <v>255</v>
      </c>
      <c r="B18" s="66">
        <f>SUM(B20:B107)</f>
        <v>650681</v>
      </c>
      <c r="C18" s="66"/>
      <c r="D18" s="66"/>
      <c r="E18" s="66"/>
      <c r="F18" s="67">
        <f>SUM(F20:F36)</f>
        <v>5199728.1206828682</v>
      </c>
      <c r="G18" s="67"/>
      <c r="H18" s="67">
        <f>SUM(H20:H36)</f>
        <v>12991617.76527792</v>
      </c>
      <c r="I18" s="67"/>
      <c r="J18" s="67">
        <f>SUM(J20:J107)</f>
        <v>22025458.880682871</v>
      </c>
      <c r="K18" s="66"/>
      <c r="L18" s="68"/>
      <c r="M18" s="69"/>
      <c r="N18" s="68"/>
      <c r="O18" s="68"/>
      <c r="P18" s="67">
        <f>SUM(P20:P36)</f>
        <v>4337623.1845399551</v>
      </c>
      <c r="Q18" s="67"/>
      <c r="R18" s="67">
        <f>SUM(R20:R36)</f>
        <v>10375277.41334855</v>
      </c>
      <c r="S18" s="67"/>
      <c r="T18" s="67">
        <f>SUM(T20:T107)</f>
        <v>18569445.772039954</v>
      </c>
      <c r="U18" s="66"/>
      <c r="V18" s="66"/>
      <c r="W18" s="66"/>
      <c r="X18" s="66"/>
      <c r="Y18" s="66"/>
      <c r="Z18" s="67">
        <f>SUM(Z20:Z36)</f>
        <v>5318969.1068498297</v>
      </c>
      <c r="AA18" s="67"/>
      <c r="AB18" s="67">
        <f>SUM(AB20:AB36)</f>
        <v>11177917.209290136</v>
      </c>
      <c r="AC18" s="67"/>
      <c r="AD18" s="67">
        <f>SUM(AD20:AD107)</f>
        <v>19033050.861849833</v>
      </c>
    </row>
    <row r="19" spans="1:30" s="70" customFormat="1" ht="13.8" x14ac:dyDescent="0.25">
      <c r="A19" s="55" t="s">
        <v>354</v>
      </c>
      <c r="B19" s="55">
        <v>429564</v>
      </c>
      <c r="C19" s="58">
        <v>77481915.980000004</v>
      </c>
      <c r="D19" s="58">
        <v>180.3733925096144</v>
      </c>
      <c r="E19" s="66"/>
      <c r="F19" s="67"/>
      <c r="G19" s="67"/>
      <c r="H19" s="67"/>
      <c r="I19" s="67"/>
      <c r="J19" s="67"/>
      <c r="K19" s="66"/>
      <c r="L19" s="71" t="s">
        <v>354</v>
      </c>
      <c r="M19" s="72">
        <v>67486704.370000005</v>
      </c>
      <c r="N19" s="73">
        <v>157.10512140216593</v>
      </c>
      <c r="O19" s="68"/>
      <c r="P19" s="67"/>
      <c r="Q19" s="67"/>
      <c r="R19" s="67"/>
      <c r="S19" s="67"/>
      <c r="T19" s="67"/>
      <c r="U19" s="66"/>
      <c r="V19" s="71" t="s">
        <v>354</v>
      </c>
      <c r="W19" s="58">
        <v>99085151.230000004</v>
      </c>
      <c r="X19" s="58">
        <v>230.66446729707332</v>
      </c>
      <c r="Z19" s="67"/>
      <c r="AA19" s="67"/>
      <c r="AB19" s="67"/>
      <c r="AC19" s="67"/>
      <c r="AD19" s="67"/>
    </row>
    <row r="20" spans="1:30" s="53" customFormat="1" ht="13.8" x14ac:dyDescent="0.25">
      <c r="A20" s="55" t="s">
        <v>0</v>
      </c>
      <c r="B20" s="55">
        <v>40610</v>
      </c>
      <c r="C20" s="58">
        <v>4848898.8899999997</v>
      </c>
      <c r="D20" s="49">
        <v>119.40159788229499</v>
      </c>
      <c r="E20" s="49">
        <v>119.40159788229499</v>
      </c>
      <c r="F20" s="58">
        <v>0</v>
      </c>
      <c r="G20" s="49">
        <v>52.515537556038396</v>
      </c>
      <c r="H20" s="58">
        <v>2716242.9098492805</v>
      </c>
      <c r="I20" s="49">
        <v>119.40159788229499</v>
      </c>
      <c r="J20" s="58">
        <v>0</v>
      </c>
      <c r="K20" s="55"/>
      <c r="L20" s="74" t="s">
        <v>0</v>
      </c>
      <c r="M20" s="58">
        <v>4647280.47</v>
      </c>
      <c r="N20" s="49">
        <v>114.43684979069194</v>
      </c>
      <c r="O20" s="49">
        <v>114.43684979069194</v>
      </c>
      <c r="P20" s="58">
        <v>0</v>
      </c>
      <c r="Q20" s="49">
        <v>51.149779559393821</v>
      </c>
      <c r="R20" s="58">
        <v>2570087.9220930166</v>
      </c>
      <c r="S20" s="49">
        <v>114.43684979069194</v>
      </c>
      <c r="T20" s="58">
        <v>0</v>
      </c>
      <c r="U20" s="55"/>
      <c r="V20" s="55" t="s">
        <v>0</v>
      </c>
      <c r="W20" s="58">
        <v>4124877.4</v>
      </c>
      <c r="X20" s="49">
        <v>101.57294754986457</v>
      </c>
      <c r="Y20" s="49">
        <v>101.57294754986457</v>
      </c>
      <c r="Z20" s="58">
        <v>0</v>
      </c>
      <c r="AA20" s="49">
        <v>49.023023322973678</v>
      </c>
      <c r="AB20" s="58">
        <v>2134052.4228540389</v>
      </c>
      <c r="AC20" s="49">
        <v>101.57294754986457</v>
      </c>
      <c r="AD20" s="58">
        <v>0</v>
      </c>
    </row>
    <row r="21" spans="1:30" s="53" customFormat="1" ht="13.8" x14ac:dyDescent="0.25">
      <c r="A21" s="55" t="s">
        <v>1</v>
      </c>
      <c r="B21" s="55">
        <v>22029</v>
      </c>
      <c r="C21" s="58">
        <v>1303152.78</v>
      </c>
      <c r="D21" s="49">
        <v>59.156238594579875</v>
      </c>
      <c r="E21" s="49">
        <v>52.515537556038396</v>
      </c>
      <c r="F21" s="58">
        <v>146288.00317803025</v>
      </c>
      <c r="G21" s="49">
        <v>52.515537556038396</v>
      </c>
      <c r="H21" s="58">
        <v>146288.00317803025</v>
      </c>
      <c r="I21" s="49">
        <v>52.515537556038396</v>
      </c>
      <c r="J21" s="58">
        <v>146288.00317803025</v>
      </c>
      <c r="K21" s="55"/>
      <c r="L21" s="74" t="s">
        <v>1</v>
      </c>
      <c r="M21" s="58">
        <v>1148628.8999999999</v>
      </c>
      <c r="N21" s="49">
        <v>52.141672341005034</v>
      </c>
      <c r="O21" s="49">
        <v>51.149779559393821</v>
      </c>
      <c r="P21" s="58">
        <v>21850.406086113413</v>
      </c>
      <c r="Q21" s="49">
        <v>51.149779559393821</v>
      </c>
      <c r="R21" s="58">
        <v>21850.406086113413</v>
      </c>
      <c r="S21" s="49">
        <v>51.149779559393821</v>
      </c>
      <c r="T21" s="58">
        <v>21850.406086113413</v>
      </c>
      <c r="U21" s="55"/>
      <c r="V21" s="55" t="s">
        <v>1</v>
      </c>
      <c r="W21" s="58">
        <v>1164679.8799999999</v>
      </c>
      <c r="X21" s="49">
        <v>52.870301874801392</v>
      </c>
      <c r="Y21" s="49">
        <v>49.023023322973678</v>
      </c>
      <c r="Z21" s="58">
        <v>84751.6992182127</v>
      </c>
      <c r="AA21" s="49">
        <v>49.023023322973678</v>
      </c>
      <c r="AB21" s="58">
        <v>84751.6992182127</v>
      </c>
      <c r="AC21" s="49">
        <v>49.023023322973678</v>
      </c>
      <c r="AD21" s="58">
        <v>84751.6992182127</v>
      </c>
    </row>
    <row r="22" spans="1:30" s="53" customFormat="1" ht="13.8" x14ac:dyDescent="0.25">
      <c r="A22" s="55" t="s">
        <v>2</v>
      </c>
      <c r="B22" s="55">
        <v>72718</v>
      </c>
      <c r="C22" s="58">
        <v>3818824.86</v>
      </c>
      <c r="D22" s="49">
        <v>52.515537556038396</v>
      </c>
      <c r="E22" s="49">
        <v>52.515537556038396</v>
      </c>
      <c r="F22" s="58">
        <v>0</v>
      </c>
      <c r="G22" s="49">
        <v>52.515537556038396</v>
      </c>
      <c r="H22" s="58">
        <v>0</v>
      </c>
      <c r="I22" s="49">
        <v>52.515537556038396</v>
      </c>
      <c r="J22" s="58">
        <v>0</v>
      </c>
      <c r="K22" s="55"/>
      <c r="L22" s="74" t="s">
        <v>2</v>
      </c>
      <c r="M22" s="58">
        <v>3719509.67</v>
      </c>
      <c r="N22" s="49">
        <v>51.149779559393821</v>
      </c>
      <c r="O22" s="49">
        <v>51.149779559393821</v>
      </c>
      <c r="P22" s="58">
        <v>0</v>
      </c>
      <c r="Q22" s="49">
        <v>51.149779559393821</v>
      </c>
      <c r="R22" s="58">
        <v>0</v>
      </c>
      <c r="S22" s="49">
        <v>51.149779559393821</v>
      </c>
      <c r="T22" s="58">
        <v>0</v>
      </c>
      <c r="U22" s="55"/>
      <c r="V22" s="55" t="s">
        <v>2</v>
      </c>
      <c r="W22" s="58">
        <v>3564856.21</v>
      </c>
      <c r="X22" s="49">
        <v>49.023023322973678</v>
      </c>
      <c r="Y22" s="49">
        <v>49.023023322973678</v>
      </c>
      <c r="Z22" s="58">
        <v>0</v>
      </c>
      <c r="AA22" s="49">
        <v>49.023023322973678</v>
      </c>
      <c r="AB22" s="58">
        <v>0</v>
      </c>
      <c r="AC22" s="49">
        <v>49.023023322973678</v>
      </c>
      <c r="AD22" s="58">
        <v>0</v>
      </c>
    </row>
    <row r="23" spans="1:30" s="53" customFormat="1" ht="13.8" x14ac:dyDescent="0.25">
      <c r="A23" s="55" t="s">
        <v>3</v>
      </c>
      <c r="B23" s="55">
        <v>20173</v>
      </c>
      <c r="C23" s="58">
        <v>1372392.1</v>
      </c>
      <c r="D23" s="49">
        <v>68.031135676399145</v>
      </c>
      <c r="E23" s="49">
        <v>52.515537556038396</v>
      </c>
      <c r="F23" s="58">
        <v>312996.16088203742</v>
      </c>
      <c r="G23" s="49">
        <v>52.515537556038396</v>
      </c>
      <c r="H23" s="58">
        <v>312996.16088203742</v>
      </c>
      <c r="I23" s="49">
        <v>52.515537556038396</v>
      </c>
      <c r="J23" s="58">
        <v>312996.16088203742</v>
      </c>
      <c r="K23" s="55"/>
      <c r="L23" s="74" t="s">
        <v>3</v>
      </c>
      <c r="M23" s="58">
        <v>1410030.51</v>
      </c>
      <c r="N23" s="49">
        <v>69.896917166509695</v>
      </c>
      <c r="O23" s="49">
        <v>51.149779559393821</v>
      </c>
      <c r="P23" s="58">
        <v>378186.00694834854</v>
      </c>
      <c r="Q23" s="49">
        <v>51.149779559393821</v>
      </c>
      <c r="R23" s="58">
        <v>378186.00694834854</v>
      </c>
      <c r="S23" s="49">
        <v>51.149779559393821</v>
      </c>
      <c r="T23" s="58">
        <v>378186.00694834854</v>
      </c>
      <c r="U23" s="55"/>
      <c r="V23" s="55" t="s">
        <v>3</v>
      </c>
      <c r="W23" s="58">
        <v>2313862.13</v>
      </c>
      <c r="X23" s="49">
        <v>114.70094334010805</v>
      </c>
      <c r="Y23" s="49">
        <v>49.023023322973678</v>
      </c>
      <c r="Z23" s="58">
        <v>1324920.6805056515</v>
      </c>
      <c r="AA23" s="49">
        <v>49.023023322973678</v>
      </c>
      <c r="AB23" s="58">
        <v>1324920.6805056515</v>
      </c>
      <c r="AC23" s="49">
        <v>49.023023322973678</v>
      </c>
      <c r="AD23" s="58">
        <v>1324920.6805056515</v>
      </c>
    </row>
    <row r="24" spans="1:30" s="53" customFormat="1" ht="13.8" x14ac:dyDescent="0.25">
      <c r="A24" s="55" t="s">
        <v>4</v>
      </c>
      <c r="B24" s="55">
        <v>38482</v>
      </c>
      <c r="C24" s="58">
        <v>3422041.58</v>
      </c>
      <c r="D24" s="49">
        <v>88.925772568993295</v>
      </c>
      <c r="E24" s="49">
        <v>88.925772568993295</v>
      </c>
      <c r="F24" s="58">
        <v>0</v>
      </c>
      <c r="G24" s="49">
        <v>52.515537556038396</v>
      </c>
      <c r="H24" s="58">
        <v>1401138.6637685304</v>
      </c>
      <c r="I24" s="49">
        <v>88.925772568993295</v>
      </c>
      <c r="J24" s="58">
        <v>0</v>
      </c>
      <c r="K24" s="55"/>
      <c r="L24" s="74" t="s">
        <v>4</v>
      </c>
      <c r="M24" s="58">
        <v>3123902.05</v>
      </c>
      <c r="N24" s="49">
        <v>81.178266462242078</v>
      </c>
      <c r="O24" s="49">
        <v>81.178266462242078</v>
      </c>
      <c r="P24" s="58">
        <v>0</v>
      </c>
      <c r="Q24" s="49">
        <v>51.149779559393821</v>
      </c>
      <c r="R24" s="58">
        <v>1155556.2329954067</v>
      </c>
      <c r="S24" s="49">
        <v>81.178266462242078</v>
      </c>
      <c r="T24" s="58">
        <v>0</v>
      </c>
      <c r="U24" s="55"/>
      <c r="V24" s="55" t="s">
        <v>4</v>
      </c>
      <c r="W24" s="58">
        <v>2563973.79</v>
      </c>
      <c r="X24" s="49">
        <v>66.627872511823711</v>
      </c>
      <c r="Y24" s="49">
        <v>66.627872511823711</v>
      </c>
      <c r="Z24" s="58">
        <v>0</v>
      </c>
      <c r="AA24" s="49">
        <v>49.023023322973678</v>
      </c>
      <c r="AB24" s="58">
        <v>677469.80648532696</v>
      </c>
      <c r="AC24" s="49">
        <v>66.627872511823711</v>
      </c>
      <c r="AD24" s="58">
        <v>0</v>
      </c>
    </row>
    <row r="25" spans="1:30" s="53" customFormat="1" ht="13.8" x14ac:dyDescent="0.25">
      <c r="A25" s="55" t="s">
        <v>5</v>
      </c>
      <c r="B25" s="55">
        <v>22088</v>
      </c>
      <c r="C25" s="58">
        <v>2136757.27</v>
      </c>
      <c r="D25" s="49">
        <v>96.738376946758422</v>
      </c>
      <c r="E25" s="49">
        <v>88.925772568993295</v>
      </c>
      <c r="F25" s="58">
        <v>172564.80549607609</v>
      </c>
      <c r="G25" s="49">
        <v>52.515537556038396</v>
      </c>
      <c r="H25" s="58">
        <v>976794.07646222389</v>
      </c>
      <c r="I25" s="49">
        <v>88.925772568993295</v>
      </c>
      <c r="J25" s="58">
        <v>172564.80549607609</v>
      </c>
      <c r="K25" s="55"/>
      <c r="L25" s="74" t="s">
        <v>5</v>
      </c>
      <c r="M25" s="58">
        <v>1939473.27</v>
      </c>
      <c r="N25" s="49">
        <v>87.806649311843529</v>
      </c>
      <c r="O25" s="49">
        <v>81.178266462242078</v>
      </c>
      <c r="P25" s="58">
        <v>146407.72038199686</v>
      </c>
      <c r="Q25" s="49">
        <v>51.149779559393821</v>
      </c>
      <c r="R25" s="58">
        <v>809676.93909210921</v>
      </c>
      <c r="S25" s="49">
        <v>81.178266462242078</v>
      </c>
      <c r="T25" s="58">
        <v>146407.72038199686</v>
      </c>
      <c r="U25" s="55"/>
      <c r="V25" s="55" t="s">
        <v>5</v>
      </c>
      <c r="W25" s="58">
        <v>1738339.06</v>
      </c>
      <c r="X25" s="49">
        <v>78.700609380659188</v>
      </c>
      <c r="Y25" s="49">
        <v>66.627872511823711</v>
      </c>
      <c r="Z25" s="58">
        <v>266662.61195883801</v>
      </c>
      <c r="AA25" s="49">
        <v>49.023023322973678</v>
      </c>
      <c r="AB25" s="58">
        <v>655518.52084215754</v>
      </c>
      <c r="AC25" s="49">
        <v>66.627872511823711</v>
      </c>
      <c r="AD25" s="58">
        <v>266662.61195883801</v>
      </c>
    </row>
    <row r="26" spans="1:30" s="53" customFormat="1" ht="13.8" x14ac:dyDescent="0.25">
      <c r="A26" s="55" t="s">
        <v>6</v>
      </c>
      <c r="B26" s="55">
        <v>5872</v>
      </c>
      <c r="C26" s="58">
        <v>970712</v>
      </c>
      <c r="D26" s="49">
        <v>165.31198910081744</v>
      </c>
      <c r="E26" s="49">
        <v>88.925772568993295</v>
      </c>
      <c r="F26" s="58">
        <v>448539.86347487138</v>
      </c>
      <c r="G26" s="49">
        <v>52.515537556038396</v>
      </c>
      <c r="H26" s="58">
        <v>662340.7634709425</v>
      </c>
      <c r="I26" s="49">
        <v>88.925772568993295</v>
      </c>
      <c r="J26" s="58">
        <v>448539.86347487138</v>
      </c>
      <c r="K26" s="55"/>
      <c r="L26" s="74" t="s">
        <v>6</v>
      </c>
      <c r="M26" s="58">
        <v>957042.46</v>
      </c>
      <c r="N26" s="49">
        <v>162.98407016348773</v>
      </c>
      <c r="O26" s="49">
        <v>81.178266462242078</v>
      </c>
      <c r="P26" s="58">
        <v>480363.67933371448</v>
      </c>
      <c r="Q26" s="49">
        <v>51.149779559393821</v>
      </c>
      <c r="R26" s="58">
        <v>656690.95442723949</v>
      </c>
      <c r="S26" s="49">
        <v>81.178266462242078</v>
      </c>
      <c r="T26" s="58">
        <v>480363.67933371448</v>
      </c>
      <c r="U26" s="55"/>
      <c r="V26" s="55" t="s">
        <v>6</v>
      </c>
      <c r="W26" s="58">
        <v>997193.12</v>
      </c>
      <c r="X26" s="49">
        <v>169.82171662125342</v>
      </c>
      <c r="Y26" s="49">
        <v>66.627872511823711</v>
      </c>
      <c r="Z26" s="58">
        <v>605954.25261057122</v>
      </c>
      <c r="AA26" s="49">
        <v>49.023023322973678</v>
      </c>
      <c r="AB26" s="58">
        <v>709329.92704749864</v>
      </c>
      <c r="AC26" s="49">
        <v>66.627872511823711</v>
      </c>
      <c r="AD26" s="58">
        <v>605954.25261057122</v>
      </c>
    </row>
    <row r="27" spans="1:30" s="53" customFormat="1" ht="13.8" x14ac:dyDescent="0.25">
      <c r="A27" s="55" t="s">
        <v>7</v>
      </c>
      <c r="B27" s="55">
        <v>15940</v>
      </c>
      <c r="C27" s="58">
        <v>2312774.2200000002</v>
      </c>
      <c r="D27" s="49">
        <v>145.09248557089086</v>
      </c>
      <c r="E27" s="49">
        <v>72.562732388495206</v>
      </c>
      <c r="F27" s="58">
        <v>1156124.2657273866</v>
      </c>
      <c r="G27" s="49">
        <v>52.515537556038396</v>
      </c>
      <c r="H27" s="58">
        <v>1475676.5513567482</v>
      </c>
      <c r="I27" s="49">
        <v>72.562732388495206</v>
      </c>
      <c r="J27" s="58">
        <v>1156124.2657273866</v>
      </c>
      <c r="K27" s="55"/>
      <c r="L27" s="74" t="s">
        <v>7</v>
      </c>
      <c r="M27" s="58">
        <v>1698009.26</v>
      </c>
      <c r="N27" s="49">
        <v>106.52504767879549</v>
      </c>
      <c r="O27" s="49">
        <v>63.502508485678554</v>
      </c>
      <c r="P27" s="58">
        <v>685779.27473828394</v>
      </c>
      <c r="Q27" s="49">
        <v>51.149779559393821</v>
      </c>
      <c r="R27" s="58">
        <v>882681.77382326254</v>
      </c>
      <c r="S27" s="49">
        <v>63.502508485678554</v>
      </c>
      <c r="T27" s="58">
        <v>685779.27473828394</v>
      </c>
      <c r="U27" s="55"/>
      <c r="V27" s="55" t="s">
        <v>7</v>
      </c>
      <c r="W27" s="58">
        <v>1527548.16</v>
      </c>
      <c r="X27" s="49">
        <v>95.831126725219562</v>
      </c>
      <c r="Y27" s="49">
        <v>57.410580599059131</v>
      </c>
      <c r="Z27" s="58">
        <v>612423.50525099726</v>
      </c>
      <c r="AA27" s="49">
        <v>49.023023322973678</v>
      </c>
      <c r="AB27" s="58">
        <v>746121.16823179938</v>
      </c>
      <c r="AC27" s="49">
        <v>57.410580599059131</v>
      </c>
      <c r="AD27" s="58">
        <v>612423.50525099726</v>
      </c>
    </row>
    <row r="28" spans="1:30" s="53" customFormat="1" ht="13.8" x14ac:dyDescent="0.25">
      <c r="A28" s="55" t="s">
        <v>8</v>
      </c>
      <c r="B28" s="55">
        <v>33324</v>
      </c>
      <c r="C28" s="58">
        <v>2634866.9700000002</v>
      </c>
      <c r="D28" s="49">
        <v>79.068148181490827</v>
      </c>
      <c r="E28" s="49">
        <v>72.562732388495206</v>
      </c>
      <c r="F28" s="58">
        <v>216786.47588578606</v>
      </c>
      <c r="G28" s="49">
        <v>52.515537556038396</v>
      </c>
      <c r="H28" s="58">
        <v>884839.19648257678</v>
      </c>
      <c r="I28" s="49">
        <v>72.562732388495206</v>
      </c>
      <c r="J28" s="58">
        <v>216786.47588578606</v>
      </c>
      <c r="K28" s="55"/>
      <c r="L28" s="74" t="s">
        <v>8</v>
      </c>
      <c r="M28" s="58">
        <v>2300648.7599999998</v>
      </c>
      <c r="N28" s="49">
        <v>69.038793662225416</v>
      </c>
      <c r="O28" s="49">
        <v>63.502508485678554</v>
      </c>
      <c r="P28" s="58">
        <v>184491.16722324761</v>
      </c>
      <c r="Q28" s="49">
        <v>51.149779559393821</v>
      </c>
      <c r="R28" s="58">
        <v>596133.50596276007</v>
      </c>
      <c r="S28" s="49">
        <v>63.502508485678554</v>
      </c>
      <c r="T28" s="58">
        <v>184491.16722324761</v>
      </c>
      <c r="U28" s="55"/>
      <c r="V28" s="55" t="s">
        <v>8</v>
      </c>
      <c r="W28" s="58">
        <v>2153240.8199999998</v>
      </c>
      <c r="X28" s="49">
        <v>64.615316888728842</v>
      </c>
      <c r="Y28" s="49">
        <v>57.410580599059131</v>
      </c>
      <c r="Z28" s="58">
        <v>240090.63211695343</v>
      </c>
      <c r="AA28" s="49">
        <v>49.023023322973678</v>
      </c>
      <c r="AB28" s="58">
        <v>519597.59078522504</v>
      </c>
      <c r="AC28" s="49">
        <v>57.410580599059131</v>
      </c>
      <c r="AD28" s="58">
        <v>240090.63211695343</v>
      </c>
    </row>
    <row r="29" spans="1:30" s="53" customFormat="1" ht="13.8" x14ac:dyDescent="0.25">
      <c r="A29" s="55" t="s">
        <v>9</v>
      </c>
      <c r="B29" s="55">
        <v>33586</v>
      </c>
      <c r="C29" s="58">
        <v>2437091.9300000002</v>
      </c>
      <c r="D29" s="49">
        <v>72.562732388495206</v>
      </c>
      <c r="E29" s="49">
        <v>72.562732388495206</v>
      </c>
      <c r="F29" s="58">
        <v>0</v>
      </c>
      <c r="G29" s="49">
        <v>52.515537556038396</v>
      </c>
      <c r="H29" s="58">
        <v>673305.08564289438</v>
      </c>
      <c r="I29" s="49">
        <v>72.562732388495206</v>
      </c>
      <c r="J29" s="58">
        <v>0</v>
      </c>
      <c r="K29" s="55"/>
      <c r="L29" s="74" t="s">
        <v>9</v>
      </c>
      <c r="M29" s="58">
        <v>2132795.25</v>
      </c>
      <c r="N29" s="49">
        <v>63.502508485678554</v>
      </c>
      <c r="O29" s="49">
        <v>63.502508485678554</v>
      </c>
      <c r="P29" s="58">
        <v>0</v>
      </c>
      <c r="Q29" s="49">
        <v>51.149779559393821</v>
      </c>
      <c r="R29" s="58">
        <v>414878.75371819903</v>
      </c>
      <c r="S29" s="49">
        <v>63.502508485678554</v>
      </c>
      <c r="T29" s="58">
        <v>0</v>
      </c>
      <c r="U29" s="55"/>
      <c r="V29" s="55" t="s">
        <v>9</v>
      </c>
      <c r="W29" s="58">
        <v>1928191.76</v>
      </c>
      <c r="X29" s="49">
        <v>57.410580599059131</v>
      </c>
      <c r="Y29" s="49">
        <v>57.410580599059131</v>
      </c>
      <c r="Z29" s="58">
        <v>0</v>
      </c>
      <c r="AA29" s="49">
        <v>49.023023322973678</v>
      </c>
      <c r="AB29" s="58">
        <v>281704.49867460603</v>
      </c>
      <c r="AC29" s="49">
        <v>57.410580599059131</v>
      </c>
      <c r="AD29" s="58">
        <v>0</v>
      </c>
    </row>
    <row r="30" spans="1:30" s="53" customFormat="1" ht="13.8" x14ac:dyDescent="0.25">
      <c r="A30" s="55" t="s">
        <v>10</v>
      </c>
      <c r="B30" s="55">
        <v>1538</v>
      </c>
      <c r="C30" s="58">
        <v>448871.53</v>
      </c>
      <c r="D30" s="49">
        <v>291.85405071521456</v>
      </c>
      <c r="E30" s="49">
        <v>72.562732388495206</v>
      </c>
      <c r="F30" s="58">
        <v>337270.04758649436</v>
      </c>
      <c r="G30" s="49">
        <v>52.515537556038396</v>
      </c>
      <c r="H30" s="58">
        <v>368102.63323881291</v>
      </c>
      <c r="I30" s="49">
        <v>72.562732388495206</v>
      </c>
      <c r="J30" s="58">
        <v>337270.04758649436</v>
      </c>
      <c r="K30" s="55"/>
      <c r="L30" s="74" t="s">
        <v>10</v>
      </c>
      <c r="M30" s="58">
        <v>473379.08</v>
      </c>
      <c r="N30" s="49">
        <v>307.7887386215865</v>
      </c>
      <c r="O30" s="49">
        <v>63.502508485678554</v>
      </c>
      <c r="P30" s="58">
        <v>375712.2219490264</v>
      </c>
      <c r="Q30" s="49">
        <v>51.149779559393821</v>
      </c>
      <c r="R30" s="58">
        <v>394710.71903765231</v>
      </c>
      <c r="S30" s="49">
        <v>63.502508485678554</v>
      </c>
      <c r="T30" s="58">
        <v>375712.2219490264</v>
      </c>
      <c r="U30" s="55"/>
      <c r="V30" s="55" t="s">
        <v>10</v>
      </c>
      <c r="W30" s="58">
        <v>507024</v>
      </c>
      <c r="X30" s="49">
        <v>329.66449934980494</v>
      </c>
      <c r="Y30" s="49">
        <v>57.410580599059131</v>
      </c>
      <c r="Z30" s="58">
        <v>418726.52703864704</v>
      </c>
      <c r="AA30" s="49">
        <v>49.023023322973678</v>
      </c>
      <c r="AB30" s="58">
        <v>431626.59012926643</v>
      </c>
      <c r="AC30" s="49">
        <v>57.410580599059131</v>
      </c>
      <c r="AD30" s="58">
        <v>418726.52703864704</v>
      </c>
    </row>
    <row r="31" spans="1:30" s="53" customFormat="1" ht="13.8" x14ac:dyDescent="0.25">
      <c r="A31" s="55" t="s">
        <v>11</v>
      </c>
      <c r="B31" s="55">
        <v>7232</v>
      </c>
      <c r="C31" s="58">
        <v>1005266.87</v>
      </c>
      <c r="D31" s="49">
        <v>139.00260923672568</v>
      </c>
      <c r="E31" s="49">
        <v>72.562732388495206</v>
      </c>
      <c r="F31" s="58">
        <v>480493.18936640274</v>
      </c>
      <c r="G31" s="49">
        <v>52.515537556038396</v>
      </c>
      <c r="H31" s="58">
        <v>625474.50239473046</v>
      </c>
      <c r="I31" s="49">
        <v>72.562732388495206</v>
      </c>
      <c r="J31" s="58">
        <v>480493.18936640274</v>
      </c>
      <c r="K31" s="55"/>
      <c r="L31" s="74" t="s">
        <v>11</v>
      </c>
      <c r="M31" s="58">
        <v>864648.19</v>
      </c>
      <c r="N31" s="49">
        <v>119.55865459070796</v>
      </c>
      <c r="O31" s="49">
        <v>63.502508485678554</v>
      </c>
      <c r="P31" s="58">
        <v>405398.04863157269</v>
      </c>
      <c r="Q31" s="49">
        <v>51.149779559393821</v>
      </c>
      <c r="R31" s="58">
        <v>494732.98422646383</v>
      </c>
      <c r="S31" s="49">
        <v>63.502508485678554</v>
      </c>
      <c r="T31" s="58">
        <v>405398.04863157269</v>
      </c>
      <c r="U31" s="55"/>
      <c r="V31" s="55" t="s">
        <v>11</v>
      </c>
      <c r="W31" s="58">
        <v>1021189.25</v>
      </c>
      <c r="X31" s="49">
        <v>141.20426576327435</v>
      </c>
      <c r="Y31" s="49">
        <v>57.410580599059131</v>
      </c>
      <c r="Z31" s="58">
        <v>605995.93110760441</v>
      </c>
      <c r="AA31" s="49">
        <v>49.023023322973678</v>
      </c>
      <c r="AB31" s="58">
        <v>666654.74532825453</v>
      </c>
      <c r="AC31" s="49">
        <v>57.410580599059131</v>
      </c>
      <c r="AD31" s="58">
        <v>605995.93110760441</v>
      </c>
    </row>
    <row r="32" spans="1:30" s="53" customFormat="1" ht="13.8" x14ac:dyDescent="0.25">
      <c r="A32" s="55" t="s">
        <v>12</v>
      </c>
      <c r="B32" s="55">
        <v>5171</v>
      </c>
      <c r="C32" s="58">
        <v>1161097.42</v>
      </c>
      <c r="D32" s="49">
        <v>224.54020885708758</v>
      </c>
      <c r="E32" s="49">
        <v>72.562732388495206</v>
      </c>
      <c r="F32" s="58">
        <v>785875.53081909125</v>
      </c>
      <c r="G32" s="49">
        <v>52.515537556038396</v>
      </c>
      <c r="H32" s="58">
        <v>889539.57529772527</v>
      </c>
      <c r="I32" s="49">
        <v>72.562732388495206</v>
      </c>
      <c r="J32" s="58">
        <v>785875.53081909125</v>
      </c>
      <c r="K32" s="55"/>
      <c r="L32" s="74" t="s">
        <v>12</v>
      </c>
      <c r="M32" s="58">
        <v>1167201</v>
      </c>
      <c r="N32" s="49">
        <v>225.72055695223361</v>
      </c>
      <c r="O32" s="49">
        <v>63.502508485678554</v>
      </c>
      <c r="P32" s="58">
        <v>838829.52862055611</v>
      </c>
      <c r="Q32" s="49">
        <v>51.149779559393821</v>
      </c>
      <c r="R32" s="58">
        <v>902705.48989837442</v>
      </c>
      <c r="S32" s="49">
        <v>63.502508485678554</v>
      </c>
      <c r="T32" s="58">
        <v>838829.52862055611</v>
      </c>
      <c r="U32" s="55"/>
      <c r="V32" s="55" t="s">
        <v>12</v>
      </c>
      <c r="W32" s="58">
        <v>630627.59</v>
      </c>
      <c r="X32" s="49">
        <v>121.95466834268032</v>
      </c>
      <c r="Y32" s="49">
        <v>57.410580599059131</v>
      </c>
      <c r="Z32" s="58">
        <v>333757.47772226518</v>
      </c>
      <c r="AA32" s="49">
        <v>49.023023322973678</v>
      </c>
      <c r="AB32" s="58">
        <v>377129.5363969031</v>
      </c>
      <c r="AC32" s="49">
        <v>57.410580599059131</v>
      </c>
      <c r="AD32" s="58">
        <v>333757.47772226518</v>
      </c>
    </row>
    <row r="33" spans="1:30" s="53" customFormat="1" ht="13.8" x14ac:dyDescent="0.25">
      <c r="A33" s="55" t="s">
        <v>13</v>
      </c>
      <c r="B33" s="55">
        <v>1447</v>
      </c>
      <c r="C33" s="58">
        <v>271008.96999999997</v>
      </c>
      <c r="D33" s="49">
        <v>187.29023496890116</v>
      </c>
      <c r="E33" s="49">
        <v>58.97838414575056</v>
      </c>
      <c r="F33" s="58">
        <v>185667.24814109891</v>
      </c>
      <c r="G33" s="49">
        <v>52.515537556038396</v>
      </c>
      <c r="H33" s="58">
        <v>195018.98715641242</v>
      </c>
      <c r="I33" s="49">
        <v>58.97838414575056</v>
      </c>
      <c r="J33" s="58">
        <v>185667.24814109891</v>
      </c>
      <c r="K33" s="55"/>
      <c r="L33" s="74" t="s">
        <v>13</v>
      </c>
      <c r="M33" s="58">
        <v>330531.78999999998</v>
      </c>
      <c r="N33" s="49">
        <v>228.4255632342778</v>
      </c>
      <c r="O33" s="49">
        <v>53.647776819459246</v>
      </c>
      <c r="P33" s="58">
        <v>252903.45694224245</v>
      </c>
      <c r="Q33" s="49">
        <v>51.149779559393821</v>
      </c>
      <c r="R33" s="58">
        <v>256518.05897755714</v>
      </c>
      <c r="S33" s="49">
        <v>53.647776819459246</v>
      </c>
      <c r="T33" s="58">
        <v>252903.45694224245</v>
      </c>
      <c r="U33" s="55"/>
      <c r="V33" s="55" t="s">
        <v>13</v>
      </c>
      <c r="W33" s="58">
        <v>327114.44</v>
      </c>
      <c r="X33" s="49">
        <v>226.06388389771942</v>
      </c>
      <c r="Y33" s="49">
        <v>64.757125302839427</v>
      </c>
      <c r="Z33" s="58">
        <v>233410.87968679136</v>
      </c>
      <c r="AA33" s="49">
        <v>49.023023322973678</v>
      </c>
      <c r="AB33" s="58">
        <v>256178.1252516571</v>
      </c>
      <c r="AC33" s="49">
        <v>64.757125302839427</v>
      </c>
      <c r="AD33" s="58">
        <v>233410.87968679136</v>
      </c>
    </row>
    <row r="34" spans="1:30" s="53" customFormat="1" ht="13.8" x14ac:dyDescent="0.25">
      <c r="A34" s="55" t="s">
        <v>14</v>
      </c>
      <c r="B34" s="55">
        <v>2200</v>
      </c>
      <c r="C34" s="58">
        <v>626924.62</v>
      </c>
      <c r="D34" s="49">
        <v>284.96573636363638</v>
      </c>
      <c r="E34" s="49">
        <v>58.97838414575056</v>
      </c>
      <c r="F34" s="58">
        <v>497172.17487934878</v>
      </c>
      <c r="G34" s="49">
        <v>52.515537556038396</v>
      </c>
      <c r="H34" s="58">
        <v>511390.43737671559</v>
      </c>
      <c r="I34" s="49">
        <v>58.97838414575056</v>
      </c>
      <c r="J34" s="58">
        <v>497172.17487934878</v>
      </c>
      <c r="K34" s="55"/>
      <c r="L34" s="74" t="s">
        <v>14</v>
      </c>
      <c r="M34" s="58">
        <v>274748.38</v>
      </c>
      <c r="N34" s="49">
        <v>124.88562727272728</v>
      </c>
      <c r="O34" s="49">
        <v>53.647776819459246</v>
      </c>
      <c r="P34" s="58">
        <v>156723.27099718968</v>
      </c>
      <c r="Q34" s="49">
        <v>51.149779559393821</v>
      </c>
      <c r="R34" s="58">
        <v>162218.8649693336</v>
      </c>
      <c r="S34" s="49">
        <v>53.647776819459246</v>
      </c>
      <c r="T34" s="58">
        <v>156723.27099718968</v>
      </c>
      <c r="U34" s="55"/>
      <c r="V34" s="55" t="s">
        <v>14</v>
      </c>
      <c r="W34" s="58">
        <v>360345.13</v>
      </c>
      <c r="X34" s="49">
        <v>163.79324090909091</v>
      </c>
      <c r="Y34" s="49">
        <v>64.757125302839427</v>
      </c>
      <c r="Z34" s="58">
        <v>217879.45433375327</v>
      </c>
      <c r="AA34" s="49">
        <v>49.023023322973678</v>
      </c>
      <c r="AB34" s="58">
        <v>252494.47868945793</v>
      </c>
      <c r="AC34" s="49">
        <v>64.757125302839427</v>
      </c>
      <c r="AD34" s="58">
        <v>217879.45433375327</v>
      </c>
    </row>
    <row r="35" spans="1:30" s="53" customFormat="1" ht="13.8" x14ac:dyDescent="0.25">
      <c r="A35" s="55" t="s">
        <v>15</v>
      </c>
      <c r="B35" s="55">
        <v>103190</v>
      </c>
      <c r="C35" s="58">
        <v>6085979.46</v>
      </c>
      <c r="D35" s="49">
        <v>58.97838414575056</v>
      </c>
      <c r="E35" s="49">
        <v>58.97838414575056</v>
      </c>
      <c r="F35" s="58">
        <v>0</v>
      </c>
      <c r="G35" s="49">
        <v>52.515537556038396</v>
      </c>
      <c r="H35" s="58">
        <v>666901.13959239819</v>
      </c>
      <c r="I35" s="49">
        <v>58.97838414575056</v>
      </c>
      <c r="J35" s="58">
        <v>0</v>
      </c>
      <c r="K35" s="55"/>
      <c r="L35" s="74" t="s">
        <v>15</v>
      </c>
      <c r="M35" s="58">
        <v>5535914.0899999999</v>
      </c>
      <c r="N35" s="49">
        <v>53.647776819459246</v>
      </c>
      <c r="O35" s="49">
        <v>53.647776819459246</v>
      </c>
      <c r="P35" s="58">
        <v>0</v>
      </c>
      <c r="Q35" s="49">
        <v>51.149779559393821</v>
      </c>
      <c r="R35" s="58">
        <v>257768.33726615121</v>
      </c>
      <c r="S35" s="49">
        <v>53.647776819459246</v>
      </c>
      <c r="T35" s="58">
        <v>0</v>
      </c>
      <c r="U35" s="55"/>
      <c r="V35" s="55" t="s">
        <v>15</v>
      </c>
      <c r="W35" s="58">
        <v>6682287.7599999998</v>
      </c>
      <c r="X35" s="49">
        <v>64.757125302839427</v>
      </c>
      <c r="Y35" s="49">
        <v>64.757125302839427</v>
      </c>
      <c r="Z35" s="58">
        <v>0</v>
      </c>
      <c r="AA35" s="49">
        <v>49.023023322973678</v>
      </c>
      <c r="AB35" s="58">
        <v>1623601.9833023467</v>
      </c>
      <c r="AC35" s="49">
        <v>64.757125302839427</v>
      </c>
      <c r="AD35" s="58">
        <v>0</v>
      </c>
    </row>
    <row r="36" spans="1:30" s="53" customFormat="1" ht="13.8" x14ac:dyDescent="0.25">
      <c r="A36" s="55" t="s">
        <v>16</v>
      </c>
      <c r="B36" s="55">
        <v>3964</v>
      </c>
      <c r="C36" s="58">
        <v>693740.67</v>
      </c>
      <c r="D36" s="49">
        <v>175.01025983854694</v>
      </c>
      <c r="E36" s="49">
        <v>58.97838414575056</v>
      </c>
      <c r="F36" s="58">
        <v>459950.35524624481</v>
      </c>
      <c r="G36" s="49">
        <v>52.515537556038396</v>
      </c>
      <c r="H36" s="58">
        <v>485569.07912786386</v>
      </c>
      <c r="I36" s="49">
        <v>58.97838414575056</v>
      </c>
      <c r="J36" s="58">
        <v>459950.35524624481</v>
      </c>
      <c r="K36" s="55"/>
      <c r="L36" s="74" t="s">
        <v>16</v>
      </c>
      <c r="M36" s="58">
        <v>623638.18999999994</v>
      </c>
      <c r="N36" s="49">
        <v>157.32547679112005</v>
      </c>
      <c r="O36" s="49">
        <v>53.647776819459246</v>
      </c>
      <c r="P36" s="58">
        <v>410978.40268766345</v>
      </c>
      <c r="Q36" s="49">
        <v>51.149779559393821</v>
      </c>
      <c r="R36" s="58">
        <v>420880.4638265628</v>
      </c>
      <c r="S36" s="49">
        <v>53.647776819459246</v>
      </c>
      <c r="T36" s="58">
        <v>410978.40268766345</v>
      </c>
      <c r="U36" s="55"/>
      <c r="V36" s="55" t="s">
        <v>16</v>
      </c>
      <c r="W36" s="58">
        <v>631092.69999999995</v>
      </c>
      <c r="X36" s="49">
        <v>159.20602926337031</v>
      </c>
      <c r="Y36" s="49">
        <v>64.757125302839427</v>
      </c>
      <c r="Z36" s="58">
        <v>374395.45529954444</v>
      </c>
      <c r="AA36" s="49">
        <v>49.023023322973678</v>
      </c>
      <c r="AB36" s="58">
        <v>436765.43554773228</v>
      </c>
      <c r="AC36" s="49">
        <v>64.757125302839427</v>
      </c>
      <c r="AD36" s="58">
        <v>374395.45529954444</v>
      </c>
    </row>
    <row r="37" spans="1:30" s="53" customFormat="1" ht="13.8" x14ac:dyDescent="0.25">
      <c r="A37" s="55" t="s">
        <v>25</v>
      </c>
      <c r="B37" s="55">
        <v>1242</v>
      </c>
      <c r="C37" s="58">
        <v>161175.35</v>
      </c>
      <c r="D37" s="49">
        <v>129.77081320450887</v>
      </c>
      <c r="E37" s="55"/>
      <c r="F37" s="55"/>
      <c r="G37" s="55"/>
      <c r="H37" s="55"/>
      <c r="I37" s="49">
        <v>32.442703301127217</v>
      </c>
      <c r="J37" s="58">
        <v>120881.51250000003</v>
      </c>
      <c r="K37" s="55"/>
      <c r="L37" s="74" t="s">
        <v>25</v>
      </c>
      <c r="M37" s="58">
        <v>231145.38</v>
      </c>
      <c r="N37" s="49">
        <v>186.10739130434783</v>
      </c>
      <c r="O37" s="55"/>
      <c r="P37" s="55"/>
      <c r="Q37" s="55"/>
      <c r="R37" s="55"/>
      <c r="S37" s="49">
        <v>46.526847826086957</v>
      </c>
      <c r="T37" s="58">
        <v>173359.035</v>
      </c>
      <c r="U37" s="55"/>
      <c r="V37" s="55" t="s">
        <v>25</v>
      </c>
      <c r="W37" s="58">
        <v>118201.27</v>
      </c>
      <c r="X37" s="49">
        <v>95.17010466988728</v>
      </c>
      <c r="Y37" s="55"/>
      <c r="Z37" s="55"/>
      <c r="AA37" s="55"/>
      <c r="AB37" s="55"/>
      <c r="AC37" s="49">
        <v>23.79252616747182</v>
      </c>
      <c r="AD37" s="58">
        <v>88650.952499999999</v>
      </c>
    </row>
    <row r="38" spans="1:30" s="53" customFormat="1" ht="13.8" x14ac:dyDescent="0.25">
      <c r="A38" s="55" t="s">
        <v>26</v>
      </c>
      <c r="B38" s="55">
        <v>638</v>
      </c>
      <c r="C38" s="58">
        <v>85718.720000000001</v>
      </c>
      <c r="D38" s="49">
        <v>134.35536050156739</v>
      </c>
      <c r="E38" s="55"/>
      <c r="F38" s="55"/>
      <c r="G38" s="55"/>
      <c r="H38" s="55"/>
      <c r="I38" s="49">
        <v>33.588840125391847</v>
      </c>
      <c r="J38" s="58">
        <v>64289.04</v>
      </c>
      <c r="K38" s="55"/>
      <c r="L38" s="74" t="s">
        <v>26</v>
      </c>
      <c r="M38" s="58">
        <v>93056.61</v>
      </c>
      <c r="N38" s="49">
        <v>145.85675548589342</v>
      </c>
      <c r="O38" s="55"/>
      <c r="P38" s="55"/>
      <c r="Q38" s="55"/>
      <c r="R38" s="55"/>
      <c r="S38" s="49">
        <v>36.464188871473354</v>
      </c>
      <c r="T38" s="58">
        <v>69792.457500000004</v>
      </c>
      <c r="U38" s="55"/>
      <c r="V38" s="55" t="s">
        <v>26</v>
      </c>
      <c r="W38" s="58">
        <v>77165.72</v>
      </c>
      <c r="X38" s="49">
        <v>120.94940438871474</v>
      </c>
      <c r="Y38" s="55"/>
      <c r="Z38" s="55"/>
      <c r="AA38" s="55"/>
      <c r="AB38" s="55"/>
      <c r="AC38" s="49">
        <v>30.237351097178685</v>
      </c>
      <c r="AD38" s="58">
        <v>57874.29</v>
      </c>
    </row>
    <row r="39" spans="1:30" s="53" customFormat="1" ht="13.8" x14ac:dyDescent="0.25">
      <c r="A39" s="55" t="s">
        <v>27</v>
      </c>
      <c r="B39" s="55">
        <v>729</v>
      </c>
      <c r="C39" s="58">
        <v>168677.24</v>
      </c>
      <c r="D39" s="49">
        <v>231.38167352537721</v>
      </c>
      <c r="E39" s="55"/>
      <c r="F39" s="55"/>
      <c r="G39" s="55"/>
      <c r="H39" s="55"/>
      <c r="I39" s="49">
        <v>57.845418381344302</v>
      </c>
      <c r="J39" s="58">
        <v>126507.93</v>
      </c>
      <c r="K39" s="55"/>
      <c r="L39" s="74" t="s">
        <v>27</v>
      </c>
      <c r="M39" s="58">
        <v>156928.01</v>
      </c>
      <c r="N39" s="49">
        <v>215.26475994513032</v>
      </c>
      <c r="O39" s="55"/>
      <c r="P39" s="55"/>
      <c r="Q39" s="55"/>
      <c r="R39" s="55"/>
      <c r="S39" s="49">
        <v>53.816189986282581</v>
      </c>
      <c r="T39" s="58">
        <v>117696.00750000001</v>
      </c>
      <c r="U39" s="55"/>
      <c r="V39" s="55" t="s">
        <v>27</v>
      </c>
      <c r="W39" s="58">
        <v>164610.92000000001</v>
      </c>
      <c r="X39" s="49">
        <v>225.80373113854597</v>
      </c>
      <c r="Y39" s="55"/>
      <c r="Z39" s="55"/>
      <c r="AA39" s="55"/>
      <c r="AB39" s="55"/>
      <c r="AC39" s="49">
        <v>56.450932784636493</v>
      </c>
      <c r="AD39" s="58">
        <v>123458.19</v>
      </c>
    </row>
    <row r="40" spans="1:30" s="53" customFormat="1" ht="13.8" x14ac:dyDescent="0.25">
      <c r="A40" s="55" t="s">
        <v>28</v>
      </c>
      <c r="B40" s="55">
        <v>3523</v>
      </c>
      <c r="C40" s="58">
        <v>1231838.22</v>
      </c>
      <c r="D40" s="49">
        <v>349.65603746806698</v>
      </c>
      <c r="E40" s="55"/>
      <c r="F40" s="55"/>
      <c r="G40" s="55"/>
      <c r="H40" s="55"/>
      <c r="I40" s="49">
        <v>349.65603746806698</v>
      </c>
      <c r="J40" s="58">
        <v>0</v>
      </c>
      <c r="K40" s="55"/>
      <c r="L40" s="74" t="s">
        <v>28</v>
      </c>
      <c r="M40" s="58">
        <v>812124.46</v>
      </c>
      <c r="N40" s="49">
        <v>230.52070962248084</v>
      </c>
      <c r="O40" s="55"/>
      <c r="P40" s="55"/>
      <c r="Q40" s="55"/>
      <c r="R40" s="55"/>
      <c r="S40" s="49">
        <v>230.52070962248084</v>
      </c>
      <c r="T40" s="58">
        <v>0</v>
      </c>
      <c r="U40" s="55"/>
      <c r="V40" s="55" t="s">
        <v>28</v>
      </c>
      <c r="W40" s="58">
        <v>837680.34</v>
      </c>
      <c r="X40" s="49">
        <v>237.77472040874255</v>
      </c>
      <c r="Y40" s="55"/>
      <c r="Z40" s="55"/>
      <c r="AA40" s="55"/>
      <c r="AB40" s="55"/>
      <c r="AC40" s="49">
        <v>237.77472040874255</v>
      </c>
      <c r="AD40" s="58">
        <v>0</v>
      </c>
    </row>
    <row r="41" spans="1:30" s="53" customFormat="1" ht="13.8" x14ac:dyDescent="0.25">
      <c r="A41" s="55" t="s">
        <v>29</v>
      </c>
      <c r="B41" s="55">
        <v>1569</v>
      </c>
      <c r="C41" s="58">
        <v>159761.29</v>
      </c>
      <c r="D41" s="49">
        <v>101.82363926067559</v>
      </c>
      <c r="E41" s="55"/>
      <c r="F41" s="55"/>
      <c r="G41" s="55"/>
      <c r="H41" s="55"/>
      <c r="I41" s="49">
        <v>25.455909815168898</v>
      </c>
      <c r="J41" s="58">
        <v>119820.96750000001</v>
      </c>
      <c r="K41" s="55"/>
      <c r="L41" s="74" t="s">
        <v>29</v>
      </c>
      <c r="M41" s="58">
        <v>135762.67000000001</v>
      </c>
      <c r="N41" s="49">
        <v>86.528151688973878</v>
      </c>
      <c r="O41" s="55"/>
      <c r="P41" s="55"/>
      <c r="Q41" s="55"/>
      <c r="R41" s="55"/>
      <c r="S41" s="49">
        <v>21.63203792224347</v>
      </c>
      <c r="T41" s="58">
        <v>101822.00250000002</v>
      </c>
      <c r="U41" s="55"/>
      <c r="V41" s="55" t="s">
        <v>29</v>
      </c>
      <c r="W41" s="58">
        <v>122035.78</v>
      </c>
      <c r="X41" s="49">
        <v>77.779337157425104</v>
      </c>
      <c r="Y41" s="55"/>
      <c r="Z41" s="55"/>
      <c r="AA41" s="55"/>
      <c r="AB41" s="55"/>
      <c r="AC41" s="49">
        <v>19.444834289356276</v>
      </c>
      <c r="AD41" s="58">
        <v>91526.834999999992</v>
      </c>
    </row>
    <row r="42" spans="1:30" s="53" customFormat="1" ht="13.8" x14ac:dyDescent="0.25">
      <c r="A42" s="55" t="s">
        <v>30</v>
      </c>
      <c r="B42" s="55">
        <v>1612</v>
      </c>
      <c r="C42" s="58">
        <v>223312.07</v>
      </c>
      <c r="D42" s="49">
        <v>138.53106079404466</v>
      </c>
      <c r="E42" s="55"/>
      <c r="F42" s="55"/>
      <c r="G42" s="55"/>
      <c r="H42" s="55"/>
      <c r="I42" s="49">
        <v>34.632765198511166</v>
      </c>
      <c r="J42" s="58">
        <v>167484.05249999999</v>
      </c>
      <c r="K42" s="55"/>
      <c r="L42" s="74" t="s">
        <v>30</v>
      </c>
      <c r="M42" s="58">
        <v>238586.2</v>
      </c>
      <c r="N42" s="49">
        <v>148.00632754342433</v>
      </c>
      <c r="O42" s="55"/>
      <c r="P42" s="55"/>
      <c r="Q42" s="55"/>
      <c r="R42" s="55"/>
      <c r="S42" s="49">
        <v>37.001581885856083</v>
      </c>
      <c r="T42" s="58">
        <v>178939.65000000002</v>
      </c>
      <c r="U42" s="55"/>
      <c r="V42" s="55" t="s">
        <v>30</v>
      </c>
      <c r="W42" s="58">
        <v>137512.72</v>
      </c>
      <c r="X42" s="49">
        <v>85.305657568238217</v>
      </c>
      <c r="Y42" s="55"/>
      <c r="Z42" s="55"/>
      <c r="AA42" s="55"/>
      <c r="AB42" s="55"/>
      <c r="AC42" s="49">
        <v>21.326414392059554</v>
      </c>
      <c r="AD42" s="58">
        <v>103134.54000000001</v>
      </c>
    </row>
    <row r="43" spans="1:30" s="53" customFormat="1" ht="13.8" x14ac:dyDescent="0.25">
      <c r="A43" s="55" t="s">
        <v>31</v>
      </c>
      <c r="B43" s="55">
        <v>3581</v>
      </c>
      <c r="C43" s="58"/>
      <c r="D43" s="49">
        <v>0</v>
      </c>
      <c r="E43" s="55"/>
      <c r="F43" s="55"/>
      <c r="G43" s="55"/>
      <c r="H43" s="55"/>
      <c r="I43" s="49">
        <v>0</v>
      </c>
      <c r="J43" s="58">
        <v>0</v>
      </c>
      <c r="K43" s="55"/>
      <c r="L43" s="74" t="s">
        <v>31</v>
      </c>
      <c r="M43" s="58">
        <v>0</v>
      </c>
      <c r="N43" s="49">
        <v>0</v>
      </c>
      <c r="O43" s="55"/>
      <c r="P43" s="55"/>
      <c r="Q43" s="55"/>
      <c r="R43" s="55"/>
      <c r="S43" s="49">
        <v>0</v>
      </c>
      <c r="T43" s="58">
        <v>0</v>
      </c>
      <c r="U43" s="55"/>
      <c r="V43" s="55" t="s">
        <v>31</v>
      </c>
      <c r="W43" s="58">
        <v>0</v>
      </c>
      <c r="X43" s="49">
        <v>0</v>
      </c>
      <c r="Y43" s="55"/>
      <c r="Z43" s="55"/>
      <c r="AA43" s="55"/>
      <c r="AB43" s="55"/>
      <c r="AC43" s="49">
        <v>0</v>
      </c>
      <c r="AD43" s="58">
        <v>0</v>
      </c>
    </row>
    <row r="44" spans="1:30" s="53" customFormat="1" ht="13.8" x14ac:dyDescent="0.25">
      <c r="A44" s="55" t="s">
        <v>32</v>
      </c>
      <c r="B44" s="55">
        <v>2823</v>
      </c>
      <c r="C44" s="58">
        <v>286835.92</v>
      </c>
      <c r="D44" s="49">
        <v>101.60677293659228</v>
      </c>
      <c r="E44" s="55"/>
      <c r="F44" s="55"/>
      <c r="G44" s="55"/>
      <c r="H44" s="55"/>
      <c r="I44" s="49">
        <v>25.40169323414807</v>
      </c>
      <c r="J44" s="58">
        <v>215126.94</v>
      </c>
      <c r="K44" s="55"/>
      <c r="L44" s="74" t="s">
        <v>32</v>
      </c>
      <c r="M44" s="58">
        <v>294612.32</v>
      </c>
      <c r="N44" s="49">
        <v>104.36143110166489</v>
      </c>
      <c r="O44" s="55"/>
      <c r="P44" s="55"/>
      <c r="Q44" s="55"/>
      <c r="R44" s="55"/>
      <c r="S44" s="49">
        <v>26.090357775416223</v>
      </c>
      <c r="T44" s="58">
        <v>220959.24</v>
      </c>
      <c r="U44" s="55"/>
      <c r="V44" s="55" t="s">
        <v>32</v>
      </c>
      <c r="W44" s="58">
        <v>258944.64000000001</v>
      </c>
      <c r="X44" s="49">
        <v>91.726758767268862</v>
      </c>
      <c r="Y44" s="55"/>
      <c r="Z44" s="55"/>
      <c r="AA44" s="55"/>
      <c r="AB44" s="55"/>
      <c r="AC44" s="49">
        <v>22.931689691817216</v>
      </c>
      <c r="AD44" s="58">
        <v>194208.48</v>
      </c>
    </row>
    <row r="45" spans="1:30" s="53" customFormat="1" ht="13.8" x14ac:dyDescent="0.25">
      <c r="A45" s="55" t="s">
        <v>36</v>
      </c>
      <c r="B45" s="55">
        <v>761</v>
      </c>
      <c r="C45" s="58">
        <v>334545.34000000003</v>
      </c>
      <c r="D45" s="49">
        <v>439.61279894875167</v>
      </c>
      <c r="E45" s="55"/>
      <c r="F45" s="55"/>
      <c r="G45" s="55"/>
      <c r="H45" s="55"/>
      <c r="I45" s="49">
        <v>109.90319973718792</v>
      </c>
      <c r="J45" s="58">
        <v>250909.005</v>
      </c>
      <c r="K45" s="55"/>
      <c r="L45" s="74" t="s">
        <v>36</v>
      </c>
      <c r="M45" s="58">
        <v>274261.82</v>
      </c>
      <c r="N45" s="49">
        <v>360.39660972404732</v>
      </c>
      <c r="O45" s="55"/>
      <c r="P45" s="55"/>
      <c r="Q45" s="55"/>
      <c r="R45" s="55"/>
      <c r="S45" s="49">
        <v>90.099152431011831</v>
      </c>
      <c r="T45" s="58">
        <v>205696.36500000002</v>
      </c>
      <c r="U45" s="55"/>
      <c r="V45" s="55" t="s">
        <v>36</v>
      </c>
      <c r="W45" s="58">
        <v>482409.24</v>
      </c>
      <c r="X45" s="49">
        <v>633.91490144546651</v>
      </c>
      <c r="Y45" s="55"/>
      <c r="Z45" s="55"/>
      <c r="AA45" s="55"/>
      <c r="AB45" s="55"/>
      <c r="AC45" s="49">
        <v>158.47872536136663</v>
      </c>
      <c r="AD45" s="58">
        <v>361806.93</v>
      </c>
    </row>
    <row r="46" spans="1:30" s="53" customFormat="1" ht="13.8" x14ac:dyDescent="0.25">
      <c r="A46" s="55" t="s">
        <v>42</v>
      </c>
      <c r="B46" s="55">
        <v>3050</v>
      </c>
      <c r="C46" s="58">
        <v>249062.12</v>
      </c>
      <c r="D46" s="49">
        <v>81.659711475409836</v>
      </c>
      <c r="E46" s="55"/>
      <c r="F46" s="55"/>
      <c r="G46" s="55"/>
      <c r="H46" s="55"/>
      <c r="I46" s="49">
        <v>20.414927868852459</v>
      </c>
      <c r="J46" s="58">
        <v>186796.59</v>
      </c>
      <c r="K46" s="55"/>
      <c r="L46" s="74" t="s">
        <v>42</v>
      </c>
      <c r="M46" s="58">
        <v>256753.77</v>
      </c>
      <c r="N46" s="49">
        <v>84.181563934426222</v>
      </c>
      <c r="O46" s="55"/>
      <c r="P46" s="55"/>
      <c r="Q46" s="55"/>
      <c r="R46" s="55"/>
      <c r="S46" s="49">
        <v>21.045390983606556</v>
      </c>
      <c r="T46" s="58">
        <v>192565.32749999998</v>
      </c>
      <c r="U46" s="55"/>
      <c r="V46" s="55" t="s">
        <v>42</v>
      </c>
      <c r="W46" s="58">
        <v>242110.89</v>
      </c>
      <c r="X46" s="49">
        <v>79.380619672131147</v>
      </c>
      <c r="Y46" s="55"/>
      <c r="Z46" s="55"/>
      <c r="AA46" s="55"/>
      <c r="AB46" s="55"/>
      <c r="AC46" s="49">
        <v>19.845154918032787</v>
      </c>
      <c r="AD46" s="58">
        <v>181583.16749999998</v>
      </c>
    </row>
    <row r="47" spans="1:30" s="53" customFormat="1" ht="13.8" x14ac:dyDescent="0.25">
      <c r="A47" s="55" t="s">
        <v>47</v>
      </c>
      <c r="B47" s="55">
        <v>1285</v>
      </c>
      <c r="C47" s="58">
        <v>181079.41</v>
      </c>
      <c r="D47" s="49">
        <v>140.91782879377433</v>
      </c>
      <c r="E47" s="55"/>
      <c r="F47" s="55"/>
      <c r="G47" s="55"/>
      <c r="H47" s="55"/>
      <c r="I47" s="49">
        <v>35.229457198443583</v>
      </c>
      <c r="J47" s="58">
        <v>135809.55750000002</v>
      </c>
      <c r="K47" s="55"/>
      <c r="L47" s="74" t="s">
        <v>47</v>
      </c>
      <c r="M47" s="58">
        <v>290305.33</v>
      </c>
      <c r="N47" s="49">
        <v>225.91854474708171</v>
      </c>
      <c r="O47" s="55"/>
      <c r="P47" s="55"/>
      <c r="Q47" s="55"/>
      <c r="R47" s="55"/>
      <c r="S47" s="49">
        <v>56.479636186770428</v>
      </c>
      <c r="T47" s="58">
        <v>217728.9975</v>
      </c>
      <c r="U47" s="55"/>
      <c r="V47" s="55" t="s">
        <v>47</v>
      </c>
      <c r="W47" s="58">
        <v>341063.94</v>
      </c>
      <c r="X47" s="49">
        <v>265.4194085603113</v>
      </c>
      <c r="Y47" s="55"/>
      <c r="Z47" s="55"/>
      <c r="AA47" s="55"/>
      <c r="AB47" s="55"/>
      <c r="AC47" s="49">
        <v>66.354852140077824</v>
      </c>
      <c r="AD47" s="58">
        <v>255797.95500000002</v>
      </c>
    </row>
    <row r="48" spans="1:30" s="53" customFormat="1" ht="13.8" x14ac:dyDescent="0.25">
      <c r="A48" s="55" t="s">
        <v>48</v>
      </c>
      <c r="B48" s="55">
        <v>1619</v>
      </c>
      <c r="C48" s="58">
        <v>246149.2</v>
      </c>
      <c r="D48" s="49">
        <v>152.03780111179742</v>
      </c>
      <c r="E48" s="55"/>
      <c r="F48" s="55"/>
      <c r="G48" s="55"/>
      <c r="H48" s="55"/>
      <c r="I48" s="49">
        <v>38.009450277949355</v>
      </c>
      <c r="J48" s="58">
        <v>184611.90000000002</v>
      </c>
      <c r="K48" s="55"/>
      <c r="L48" s="74" t="s">
        <v>48</v>
      </c>
      <c r="M48" s="58">
        <v>210724.14</v>
      </c>
      <c r="N48" s="49">
        <v>130.15697344039532</v>
      </c>
      <c r="O48" s="55"/>
      <c r="P48" s="55"/>
      <c r="Q48" s="55"/>
      <c r="R48" s="55"/>
      <c r="S48" s="49">
        <v>32.53924336009883</v>
      </c>
      <c r="T48" s="58">
        <v>158043.10500000004</v>
      </c>
      <c r="U48" s="55"/>
      <c r="V48" s="55" t="s">
        <v>48</v>
      </c>
      <c r="W48" s="58">
        <v>196781.47</v>
      </c>
      <c r="X48" s="49">
        <v>121.54507103150092</v>
      </c>
      <c r="Y48" s="55"/>
      <c r="Z48" s="55"/>
      <c r="AA48" s="55"/>
      <c r="AB48" s="55"/>
      <c r="AC48" s="49">
        <v>30.386267757875231</v>
      </c>
      <c r="AD48" s="58">
        <v>147586.10250000001</v>
      </c>
    </row>
    <row r="49" spans="1:30" s="53" customFormat="1" ht="13.8" x14ac:dyDescent="0.25">
      <c r="A49" s="55" t="s">
        <v>51</v>
      </c>
      <c r="B49" s="55">
        <v>1545</v>
      </c>
      <c r="C49" s="58">
        <v>253072.38</v>
      </c>
      <c r="D49" s="49">
        <v>163.8008932038835</v>
      </c>
      <c r="E49" s="55"/>
      <c r="F49" s="55"/>
      <c r="G49" s="55"/>
      <c r="H49" s="55"/>
      <c r="I49" s="49">
        <v>40.950223300970876</v>
      </c>
      <c r="J49" s="58">
        <v>189804.285</v>
      </c>
      <c r="K49" s="55"/>
      <c r="L49" s="74" t="s">
        <v>51</v>
      </c>
      <c r="M49" s="58">
        <v>274516.34000000003</v>
      </c>
      <c r="N49" s="49">
        <v>177.68047896440132</v>
      </c>
      <c r="O49" s="55"/>
      <c r="P49" s="55"/>
      <c r="Q49" s="55"/>
      <c r="R49" s="55"/>
      <c r="S49" s="49">
        <v>44.420119741100329</v>
      </c>
      <c r="T49" s="58">
        <v>205887.255</v>
      </c>
      <c r="U49" s="55"/>
      <c r="V49" s="55" t="s">
        <v>51</v>
      </c>
      <c r="W49" s="58">
        <v>196782.31</v>
      </c>
      <c r="X49" s="49">
        <v>127.36719093851133</v>
      </c>
      <c r="Y49" s="55"/>
      <c r="Z49" s="55"/>
      <c r="AA49" s="55"/>
      <c r="AB49" s="55"/>
      <c r="AC49" s="49">
        <v>31.841797734627832</v>
      </c>
      <c r="AD49" s="58">
        <v>147586.73250000001</v>
      </c>
    </row>
    <row r="50" spans="1:30" s="53" customFormat="1" ht="13.8" x14ac:dyDescent="0.25">
      <c r="A50" s="55" t="s">
        <v>52</v>
      </c>
      <c r="B50" s="55">
        <v>1690</v>
      </c>
      <c r="C50" s="58">
        <v>239475.22</v>
      </c>
      <c r="D50" s="49">
        <v>141.70131360946746</v>
      </c>
      <c r="E50" s="55"/>
      <c r="F50" s="55"/>
      <c r="G50" s="55"/>
      <c r="H50" s="55"/>
      <c r="I50" s="49">
        <v>35.425328402366866</v>
      </c>
      <c r="J50" s="58">
        <v>179606.41500000001</v>
      </c>
      <c r="K50" s="55"/>
      <c r="L50" s="74" t="s">
        <v>52</v>
      </c>
      <c r="M50" s="58">
        <v>238270.07</v>
      </c>
      <c r="N50" s="49">
        <v>140.98820710059172</v>
      </c>
      <c r="O50" s="55"/>
      <c r="P50" s="55"/>
      <c r="Q50" s="55"/>
      <c r="R50" s="55"/>
      <c r="S50" s="49">
        <v>35.247051775147931</v>
      </c>
      <c r="T50" s="58">
        <v>178702.55250000002</v>
      </c>
      <c r="U50" s="55"/>
      <c r="V50" s="55" t="s">
        <v>52</v>
      </c>
      <c r="W50" s="58">
        <v>237273.62</v>
      </c>
      <c r="X50" s="49">
        <v>140.39859171597632</v>
      </c>
      <c r="Y50" s="55"/>
      <c r="Z50" s="55"/>
      <c r="AA50" s="55"/>
      <c r="AB50" s="55"/>
      <c r="AC50" s="49">
        <v>35.099647928994081</v>
      </c>
      <c r="AD50" s="58">
        <v>177955.215</v>
      </c>
    </row>
    <row r="51" spans="1:30" s="53" customFormat="1" ht="13.8" x14ac:dyDescent="0.25">
      <c r="A51" s="55" t="s">
        <v>53</v>
      </c>
      <c r="B51" s="55">
        <v>1809</v>
      </c>
      <c r="C51" s="58">
        <v>245810.39</v>
      </c>
      <c r="D51" s="49">
        <v>135.88191818684356</v>
      </c>
      <c r="E51" s="55"/>
      <c r="F51" s="55"/>
      <c r="G51" s="55"/>
      <c r="H51" s="55"/>
      <c r="I51" s="49">
        <v>33.970479546710891</v>
      </c>
      <c r="J51" s="58">
        <v>184357.79250000001</v>
      </c>
      <c r="K51" s="55"/>
      <c r="L51" s="74" t="s">
        <v>53</v>
      </c>
      <c r="M51" s="58">
        <v>183501.46</v>
      </c>
      <c r="N51" s="49">
        <v>101.43806522940851</v>
      </c>
      <c r="O51" s="55"/>
      <c r="P51" s="55"/>
      <c r="Q51" s="55"/>
      <c r="R51" s="55"/>
      <c r="S51" s="49">
        <v>25.359516307352127</v>
      </c>
      <c r="T51" s="58">
        <v>137626.095</v>
      </c>
      <c r="U51" s="55"/>
      <c r="V51" s="55" t="s">
        <v>53</v>
      </c>
      <c r="W51" s="58">
        <v>184302.47</v>
      </c>
      <c r="X51" s="49">
        <v>101.88085682697623</v>
      </c>
      <c r="Y51" s="55"/>
      <c r="Z51" s="55"/>
      <c r="AA51" s="55"/>
      <c r="AB51" s="55"/>
      <c r="AC51" s="49">
        <v>25.470214206744057</v>
      </c>
      <c r="AD51" s="58">
        <v>138226.85249999998</v>
      </c>
    </row>
    <row r="52" spans="1:30" s="53" customFormat="1" ht="13.8" x14ac:dyDescent="0.25">
      <c r="A52" s="55" t="s">
        <v>55</v>
      </c>
      <c r="B52" s="55">
        <v>3022</v>
      </c>
      <c r="C52" s="58">
        <v>623027.81999999995</v>
      </c>
      <c r="D52" s="49">
        <v>206.16407015221705</v>
      </c>
      <c r="E52" s="55"/>
      <c r="F52" s="55"/>
      <c r="G52" s="55"/>
      <c r="H52" s="55"/>
      <c r="I52" s="49">
        <v>51.541017538054263</v>
      </c>
      <c r="J52" s="58">
        <v>467270.86499999993</v>
      </c>
      <c r="K52" s="55"/>
      <c r="L52" s="74" t="s">
        <v>55</v>
      </c>
      <c r="M52" s="58">
        <v>507828.56</v>
      </c>
      <c r="N52" s="49">
        <v>168.04386499007279</v>
      </c>
      <c r="O52" s="55"/>
      <c r="P52" s="55"/>
      <c r="Q52" s="55"/>
      <c r="R52" s="55"/>
      <c r="S52" s="49">
        <v>42.010966247518198</v>
      </c>
      <c r="T52" s="58">
        <v>380871.42</v>
      </c>
      <c r="U52" s="55"/>
      <c r="V52" s="55" t="s">
        <v>55</v>
      </c>
      <c r="W52" s="58">
        <v>450559.2</v>
      </c>
      <c r="X52" s="49">
        <v>149.09305095962938</v>
      </c>
      <c r="Y52" s="55"/>
      <c r="Z52" s="55"/>
      <c r="AA52" s="55"/>
      <c r="AB52" s="55"/>
      <c r="AC52" s="49">
        <v>37.273262739907345</v>
      </c>
      <c r="AD52" s="58">
        <v>337919.39999999997</v>
      </c>
    </row>
    <row r="53" spans="1:30" s="53" customFormat="1" ht="13.8" x14ac:dyDescent="0.25">
      <c r="A53" s="55" t="s">
        <v>56</v>
      </c>
      <c r="B53" s="55">
        <v>17430</v>
      </c>
      <c r="C53" s="58">
        <v>2382757.83</v>
      </c>
      <c r="D53" s="49">
        <v>136.70440791738383</v>
      </c>
      <c r="E53" s="55"/>
      <c r="F53" s="55"/>
      <c r="G53" s="55"/>
      <c r="H53" s="55"/>
      <c r="I53" s="49">
        <v>136.70440791738383</v>
      </c>
      <c r="J53" s="58">
        <v>0</v>
      </c>
      <c r="K53" s="55"/>
      <c r="L53" s="74" t="s">
        <v>56</v>
      </c>
      <c r="M53" s="58">
        <v>1923339.7</v>
      </c>
      <c r="N53" s="49">
        <v>110.34651176133103</v>
      </c>
      <c r="O53" s="55"/>
      <c r="P53" s="55"/>
      <c r="Q53" s="55"/>
      <c r="R53" s="55"/>
      <c r="S53" s="49">
        <v>110.34651176133103</v>
      </c>
      <c r="T53" s="58">
        <v>0</v>
      </c>
      <c r="U53" s="55"/>
      <c r="V53" s="55" t="s">
        <v>56</v>
      </c>
      <c r="W53" s="58">
        <v>3366513.64</v>
      </c>
      <c r="X53" s="49">
        <v>193.14478714859439</v>
      </c>
      <c r="Y53" s="55"/>
      <c r="Z53" s="55"/>
      <c r="AA53" s="55"/>
      <c r="AB53" s="55"/>
      <c r="AC53" s="49">
        <v>193.14478714859439</v>
      </c>
      <c r="AD53" s="58">
        <v>0</v>
      </c>
    </row>
    <row r="54" spans="1:30" s="53" customFormat="1" ht="13.8" x14ac:dyDescent="0.25">
      <c r="A54" s="55" t="s">
        <v>58</v>
      </c>
      <c r="B54" s="55">
        <v>2054</v>
      </c>
      <c r="C54" s="58">
        <v>627919.71</v>
      </c>
      <c r="D54" s="49">
        <v>305.70579844206424</v>
      </c>
      <c r="E54" s="55"/>
      <c r="F54" s="55"/>
      <c r="G54" s="55"/>
      <c r="H54" s="55"/>
      <c r="I54" s="49">
        <v>76.426449610516059</v>
      </c>
      <c r="J54" s="58">
        <v>470939.78249999997</v>
      </c>
      <c r="K54" s="55"/>
      <c r="L54" s="74" t="s">
        <v>58</v>
      </c>
      <c r="M54" s="58">
        <v>354491.77</v>
      </c>
      <c r="N54" s="49">
        <v>172.58606134371959</v>
      </c>
      <c r="O54" s="55"/>
      <c r="P54" s="55"/>
      <c r="Q54" s="55"/>
      <c r="R54" s="55"/>
      <c r="S54" s="49">
        <v>43.146515335929898</v>
      </c>
      <c r="T54" s="58">
        <v>265868.82750000001</v>
      </c>
      <c r="U54" s="55"/>
      <c r="V54" s="55" t="s">
        <v>58</v>
      </c>
      <c r="W54" s="58">
        <v>449681.87</v>
      </c>
      <c r="X54" s="49">
        <v>218.92982960077896</v>
      </c>
      <c r="Y54" s="55"/>
      <c r="Z54" s="55"/>
      <c r="AA54" s="55"/>
      <c r="AB54" s="55"/>
      <c r="AC54" s="49">
        <v>54.73245740019474</v>
      </c>
      <c r="AD54" s="58">
        <v>337261.40250000003</v>
      </c>
    </row>
    <row r="55" spans="1:30" s="53" customFormat="1" ht="13.8" x14ac:dyDescent="0.25">
      <c r="A55" s="55" t="s">
        <v>63</v>
      </c>
      <c r="B55" s="55">
        <v>863</v>
      </c>
      <c r="C55" s="58">
        <v>185774.45</v>
      </c>
      <c r="D55" s="49">
        <v>215.26587485515645</v>
      </c>
      <c r="E55" s="55"/>
      <c r="F55" s="55"/>
      <c r="G55" s="55"/>
      <c r="H55" s="55"/>
      <c r="I55" s="49">
        <v>53.816468713789114</v>
      </c>
      <c r="J55" s="58">
        <v>139330.83750000002</v>
      </c>
      <c r="K55" s="55"/>
      <c r="L55" s="74" t="s">
        <v>63</v>
      </c>
      <c r="M55" s="58">
        <v>154625.13</v>
      </c>
      <c r="N55" s="49">
        <v>179.17164542294321</v>
      </c>
      <c r="O55" s="55"/>
      <c r="P55" s="55"/>
      <c r="Q55" s="55"/>
      <c r="R55" s="55"/>
      <c r="S55" s="49">
        <v>44.792911355735804</v>
      </c>
      <c r="T55" s="58">
        <v>115968.84749999999</v>
      </c>
      <c r="U55" s="55"/>
      <c r="V55" s="55" t="s">
        <v>63</v>
      </c>
      <c r="W55" s="58">
        <v>109077.88</v>
      </c>
      <c r="X55" s="49">
        <v>126.39383545770568</v>
      </c>
      <c r="Y55" s="55"/>
      <c r="Z55" s="55"/>
      <c r="AA55" s="55"/>
      <c r="AB55" s="55"/>
      <c r="AC55" s="49">
        <v>31.598458864426419</v>
      </c>
      <c r="AD55" s="58">
        <v>81808.41</v>
      </c>
    </row>
    <row r="56" spans="1:30" s="53" customFormat="1" ht="13.8" x14ac:dyDescent="0.25">
      <c r="A56" s="55" t="s">
        <v>66</v>
      </c>
      <c r="B56" s="55">
        <v>2372</v>
      </c>
      <c r="C56" s="58">
        <v>213940.49</v>
      </c>
      <c r="D56" s="49">
        <v>90.19413575042158</v>
      </c>
      <c r="E56" s="55"/>
      <c r="F56" s="55"/>
      <c r="G56" s="55"/>
      <c r="H56" s="55"/>
      <c r="I56" s="49">
        <v>22.548533937605395</v>
      </c>
      <c r="J56" s="58">
        <v>160455.36749999999</v>
      </c>
      <c r="K56" s="55"/>
      <c r="L56" s="74" t="s">
        <v>66</v>
      </c>
      <c r="M56" s="58">
        <v>213367.82</v>
      </c>
      <c r="N56" s="49">
        <v>89.952706576728502</v>
      </c>
      <c r="O56" s="55"/>
      <c r="P56" s="55"/>
      <c r="Q56" s="55"/>
      <c r="R56" s="55"/>
      <c r="S56" s="49">
        <v>22.488176644182126</v>
      </c>
      <c r="T56" s="58">
        <v>160025.86500000002</v>
      </c>
      <c r="U56" s="55"/>
      <c r="V56" s="55" t="s">
        <v>66</v>
      </c>
      <c r="W56" s="58">
        <v>194134.13</v>
      </c>
      <c r="X56" s="49">
        <v>81.844068296795953</v>
      </c>
      <c r="Y56" s="55"/>
      <c r="Z56" s="55"/>
      <c r="AA56" s="55"/>
      <c r="AB56" s="55"/>
      <c r="AC56" s="49">
        <v>20.461017074198988</v>
      </c>
      <c r="AD56" s="58">
        <v>145600.5975</v>
      </c>
    </row>
    <row r="57" spans="1:30" s="53" customFormat="1" ht="13.8" x14ac:dyDescent="0.25">
      <c r="A57" s="55" t="s">
        <v>70</v>
      </c>
      <c r="B57" s="55">
        <v>11471</v>
      </c>
      <c r="C57" s="58">
        <v>1169656.77</v>
      </c>
      <c r="D57" s="49">
        <v>101.96641705169559</v>
      </c>
      <c r="E57" s="55"/>
      <c r="F57" s="55"/>
      <c r="G57" s="55"/>
      <c r="H57" s="55"/>
      <c r="I57" s="49">
        <v>101.96641705169559</v>
      </c>
      <c r="J57" s="58">
        <v>0</v>
      </c>
      <c r="K57" s="55"/>
      <c r="L57" s="74" t="s">
        <v>70</v>
      </c>
      <c r="M57" s="58">
        <v>1091107.6599999999</v>
      </c>
      <c r="N57" s="49">
        <v>95.11879173568127</v>
      </c>
      <c r="O57" s="55"/>
      <c r="P57" s="55"/>
      <c r="Q57" s="55"/>
      <c r="R57" s="55"/>
      <c r="S57" s="49">
        <v>95.11879173568127</v>
      </c>
      <c r="T57" s="58">
        <v>0</v>
      </c>
      <c r="U57" s="55"/>
      <c r="V57" s="55" t="s">
        <v>70</v>
      </c>
      <c r="W57" s="58">
        <v>984532.16</v>
      </c>
      <c r="X57" s="49">
        <v>85.827927817975763</v>
      </c>
      <c r="Y57" s="55"/>
      <c r="Z57" s="55"/>
      <c r="AA57" s="55"/>
      <c r="AB57" s="55"/>
      <c r="AC57" s="49">
        <v>85.827927817975763</v>
      </c>
      <c r="AD57" s="58">
        <v>0</v>
      </c>
    </row>
    <row r="58" spans="1:30" s="53" customFormat="1" ht="13.8" x14ac:dyDescent="0.25">
      <c r="A58" s="55" t="s">
        <v>71</v>
      </c>
      <c r="B58" s="55">
        <v>650</v>
      </c>
      <c r="C58" s="58">
        <v>141034.28</v>
      </c>
      <c r="D58" s="49">
        <v>216.97581538461537</v>
      </c>
      <c r="E58" s="55"/>
      <c r="F58" s="55"/>
      <c r="G58" s="55"/>
      <c r="H58" s="55"/>
      <c r="I58" s="49">
        <v>54.243953846153843</v>
      </c>
      <c r="J58" s="58">
        <v>105775.71</v>
      </c>
      <c r="K58" s="55"/>
      <c r="L58" s="74" t="s">
        <v>71</v>
      </c>
      <c r="M58" s="58">
        <v>111789.46</v>
      </c>
      <c r="N58" s="49">
        <v>171.98378461538462</v>
      </c>
      <c r="O58" s="55"/>
      <c r="P58" s="55"/>
      <c r="Q58" s="55"/>
      <c r="R58" s="55"/>
      <c r="S58" s="49">
        <v>42.995946153846155</v>
      </c>
      <c r="T58" s="58">
        <v>83842.095000000001</v>
      </c>
      <c r="U58" s="55"/>
      <c r="V58" s="55" t="s">
        <v>71</v>
      </c>
      <c r="W58" s="58">
        <v>120254.43</v>
      </c>
      <c r="X58" s="49">
        <v>185.00681538461538</v>
      </c>
      <c r="Y58" s="55"/>
      <c r="Z58" s="55"/>
      <c r="AA58" s="55"/>
      <c r="AB58" s="55"/>
      <c r="AC58" s="49">
        <v>46.251703846153845</v>
      </c>
      <c r="AD58" s="58">
        <v>90190.822499999995</v>
      </c>
    </row>
    <row r="59" spans="1:30" s="53" customFormat="1" ht="13.8" x14ac:dyDescent="0.25">
      <c r="A59" s="55" t="s">
        <v>81</v>
      </c>
      <c r="B59" s="55">
        <v>2297</v>
      </c>
      <c r="C59" s="58">
        <v>184268.02</v>
      </c>
      <c r="D59" s="49">
        <v>80.221166739225069</v>
      </c>
      <c r="E59" s="55"/>
      <c r="F59" s="55"/>
      <c r="G59" s="55"/>
      <c r="H59" s="55"/>
      <c r="I59" s="49">
        <v>20.055291684806267</v>
      </c>
      <c r="J59" s="58">
        <v>138201.01499999998</v>
      </c>
      <c r="K59" s="55"/>
      <c r="L59" s="74" t="s">
        <v>81</v>
      </c>
      <c r="M59" s="58">
        <v>292304.81</v>
      </c>
      <c r="N59" s="49">
        <v>127.25503265128428</v>
      </c>
      <c r="O59" s="55"/>
      <c r="P59" s="55"/>
      <c r="Q59" s="55"/>
      <c r="R59" s="55"/>
      <c r="S59" s="49">
        <v>31.81375816282107</v>
      </c>
      <c r="T59" s="58">
        <v>219228.60749999998</v>
      </c>
      <c r="U59" s="55"/>
      <c r="V59" s="55" t="s">
        <v>81</v>
      </c>
      <c r="W59" s="58">
        <v>182088.12</v>
      </c>
      <c r="X59" s="49">
        <v>79.272146277753592</v>
      </c>
      <c r="Y59" s="55"/>
      <c r="Z59" s="55"/>
      <c r="AA59" s="55"/>
      <c r="AB59" s="55"/>
      <c r="AC59" s="49">
        <v>19.818036569438398</v>
      </c>
      <c r="AD59" s="58">
        <v>136566.09</v>
      </c>
    </row>
    <row r="60" spans="1:30" s="53" customFormat="1" ht="13.8" x14ac:dyDescent="0.25">
      <c r="A60" s="55" t="s">
        <v>82</v>
      </c>
      <c r="B60" s="55">
        <v>1895</v>
      </c>
      <c r="C60" s="58">
        <v>449422.74</v>
      </c>
      <c r="D60" s="49">
        <v>237.1623957783641</v>
      </c>
      <c r="E60" s="55"/>
      <c r="F60" s="55"/>
      <c r="G60" s="55"/>
      <c r="H60" s="55"/>
      <c r="I60" s="49">
        <v>59.290598944591025</v>
      </c>
      <c r="J60" s="58">
        <v>337067.05499999999</v>
      </c>
      <c r="K60" s="55"/>
      <c r="L60" s="74" t="s">
        <v>82</v>
      </c>
      <c r="M60" s="58">
        <v>451875.19</v>
      </c>
      <c r="N60" s="49">
        <v>238.45656464379948</v>
      </c>
      <c r="O60" s="55"/>
      <c r="P60" s="55"/>
      <c r="Q60" s="55"/>
      <c r="R60" s="55"/>
      <c r="S60" s="49">
        <v>59.61414116094987</v>
      </c>
      <c r="T60" s="58">
        <v>338906.39249999996</v>
      </c>
      <c r="U60" s="55"/>
      <c r="V60" s="55" t="s">
        <v>82</v>
      </c>
      <c r="W60" s="58">
        <v>521660.15</v>
      </c>
      <c r="X60" s="49">
        <v>275.28240105540897</v>
      </c>
      <c r="Y60" s="55"/>
      <c r="Z60" s="55"/>
      <c r="AA60" s="55"/>
      <c r="AB60" s="55"/>
      <c r="AC60" s="49">
        <v>68.820600263852242</v>
      </c>
      <c r="AD60" s="58">
        <v>391245.11249999999</v>
      </c>
    </row>
    <row r="61" spans="1:30" s="53" customFormat="1" ht="13.8" x14ac:dyDescent="0.25">
      <c r="A61" s="55" t="s">
        <v>83</v>
      </c>
      <c r="B61" s="55">
        <v>3312</v>
      </c>
      <c r="C61" s="58">
        <v>480215.42</v>
      </c>
      <c r="D61" s="49">
        <v>144.99257850241545</v>
      </c>
      <c r="E61" s="55"/>
      <c r="F61" s="55"/>
      <c r="G61" s="55"/>
      <c r="H61" s="55"/>
      <c r="I61" s="49">
        <v>36.248144625603864</v>
      </c>
      <c r="J61" s="58">
        <v>360161.565</v>
      </c>
      <c r="K61" s="55"/>
      <c r="L61" s="74" t="s">
        <v>83</v>
      </c>
      <c r="M61" s="58">
        <v>319858.53999999998</v>
      </c>
      <c r="N61" s="49">
        <v>96.5756461352657</v>
      </c>
      <c r="O61" s="55"/>
      <c r="P61" s="55"/>
      <c r="Q61" s="55"/>
      <c r="R61" s="55"/>
      <c r="S61" s="49">
        <v>24.143911533816425</v>
      </c>
      <c r="T61" s="58">
        <v>239893.905</v>
      </c>
      <c r="U61" s="55"/>
      <c r="V61" s="55" t="s">
        <v>83</v>
      </c>
      <c r="W61" s="58">
        <v>356815.73</v>
      </c>
      <c r="X61" s="49">
        <v>107.73421799516908</v>
      </c>
      <c r="Y61" s="55"/>
      <c r="Z61" s="55"/>
      <c r="AA61" s="55"/>
      <c r="AB61" s="55"/>
      <c r="AC61" s="49">
        <v>26.933554498792269</v>
      </c>
      <c r="AD61" s="58">
        <v>267611.79749999999</v>
      </c>
    </row>
    <row r="62" spans="1:30" s="53" customFormat="1" ht="13.8" x14ac:dyDescent="0.25">
      <c r="A62" s="55" t="s">
        <v>33</v>
      </c>
      <c r="B62" s="55">
        <v>1840</v>
      </c>
      <c r="C62" s="58">
        <v>195698.1</v>
      </c>
      <c r="D62" s="49">
        <v>106.35766304347827</v>
      </c>
      <c r="E62" s="55"/>
      <c r="F62" s="55"/>
      <c r="G62" s="55"/>
      <c r="H62" s="55"/>
      <c r="I62" s="49">
        <v>26.589415760869567</v>
      </c>
      <c r="J62" s="58">
        <v>146773.57500000001</v>
      </c>
      <c r="K62" s="55"/>
      <c r="L62" s="74" t="s">
        <v>33</v>
      </c>
      <c r="M62" s="58">
        <v>179521.86</v>
      </c>
      <c r="N62" s="49">
        <v>97.566228260869551</v>
      </c>
      <c r="O62" s="55"/>
      <c r="P62" s="55"/>
      <c r="Q62" s="55"/>
      <c r="R62" s="55"/>
      <c r="S62" s="49">
        <v>24.391557065217388</v>
      </c>
      <c r="T62" s="58">
        <v>134641.39499999999</v>
      </c>
      <c r="U62" s="55"/>
      <c r="V62" s="55" t="s">
        <v>33</v>
      </c>
      <c r="W62" s="58">
        <v>195301.49</v>
      </c>
      <c r="X62" s="49">
        <v>106.14211413043478</v>
      </c>
      <c r="Y62" s="55"/>
      <c r="Z62" s="55"/>
      <c r="AA62" s="55"/>
      <c r="AB62" s="55"/>
      <c r="AC62" s="49">
        <v>26.535528532608694</v>
      </c>
      <c r="AD62" s="58">
        <v>146476.11749999999</v>
      </c>
    </row>
    <row r="63" spans="1:30" s="53" customFormat="1" ht="13.8" x14ac:dyDescent="0.25">
      <c r="A63" s="55" t="s">
        <v>37</v>
      </c>
      <c r="B63" s="55">
        <v>2402</v>
      </c>
      <c r="C63" s="58">
        <v>1909162.72</v>
      </c>
      <c r="D63" s="49">
        <v>794.8221149042464</v>
      </c>
      <c r="E63" s="55"/>
      <c r="F63" s="55"/>
      <c r="G63" s="55"/>
      <c r="H63" s="55"/>
      <c r="I63" s="49">
        <v>198.7055287260616</v>
      </c>
      <c r="J63" s="58">
        <v>1431872.0399999998</v>
      </c>
      <c r="K63" s="55"/>
      <c r="L63" s="74" t="s">
        <v>37</v>
      </c>
      <c r="M63" s="58">
        <v>1548660.08</v>
      </c>
      <c r="N63" s="49">
        <v>644.73775187343881</v>
      </c>
      <c r="O63" s="55"/>
      <c r="P63" s="55"/>
      <c r="Q63" s="55"/>
      <c r="R63" s="55"/>
      <c r="S63" s="49">
        <v>161.1844379683597</v>
      </c>
      <c r="T63" s="58">
        <v>1161495.06</v>
      </c>
      <c r="U63" s="55"/>
      <c r="V63" s="55" t="s">
        <v>37</v>
      </c>
      <c r="W63" s="58">
        <v>1326745.94</v>
      </c>
      <c r="X63" s="49">
        <v>552.35051623646962</v>
      </c>
      <c r="Y63" s="55"/>
      <c r="Z63" s="55"/>
      <c r="AA63" s="55"/>
      <c r="AB63" s="55"/>
      <c r="AC63" s="49">
        <v>138.0876290591174</v>
      </c>
      <c r="AD63" s="58">
        <v>995059.45500000007</v>
      </c>
    </row>
    <row r="64" spans="1:30" s="53" customFormat="1" ht="13.8" x14ac:dyDescent="0.25">
      <c r="A64" s="55" t="s">
        <v>38</v>
      </c>
      <c r="B64" s="55">
        <v>2247</v>
      </c>
      <c r="C64" s="58">
        <v>474656.7</v>
      </c>
      <c r="D64" s="49">
        <v>211.24018691588785</v>
      </c>
      <c r="E64" s="55"/>
      <c r="F64" s="55"/>
      <c r="G64" s="55"/>
      <c r="H64" s="55"/>
      <c r="I64" s="49">
        <v>52.810046728971962</v>
      </c>
      <c r="J64" s="58">
        <v>355992.52499999997</v>
      </c>
      <c r="K64" s="55"/>
      <c r="L64" s="74" t="s">
        <v>38</v>
      </c>
      <c r="M64" s="58">
        <v>3298862.81</v>
      </c>
      <c r="N64" s="49">
        <v>1468.1187405429462</v>
      </c>
      <c r="O64" s="55"/>
      <c r="P64" s="55"/>
      <c r="Q64" s="55"/>
      <c r="R64" s="55"/>
      <c r="S64" s="49">
        <v>367.02968513573654</v>
      </c>
      <c r="T64" s="58">
        <v>2474147.1074999999</v>
      </c>
      <c r="U64" s="55"/>
      <c r="V64" s="55" t="s">
        <v>38</v>
      </c>
      <c r="W64" s="58">
        <v>3007215.12</v>
      </c>
      <c r="X64" s="49">
        <v>1338.3244859813085</v>
      </c>
      <c r="Y64" s="55"/>
      <c r="Z64" s="55"/>
      <c r="AA64" s="55"/>
      <c r="AB64" s="55"/>
      <c r="AC64" s="49">
        <v>334.58112149532712</v>
      </c>
      <c r="AD64" s="58">
        <v>2255411.3400000003</v>
      </c>
    </row>
    <row r="65" spans="1:30" s="53" customFormat="1" ht="13.8" x14ac:dyDescent="0.25">
      <c r="A65" s="55" t="s">
        <v>40</v>
      </c>
      <c r="B65" s="55">
        <v>1076</v>
      </c>
      <c r="C65" s="58">
        <v>105044.4</v>
      </c>
      <c r="D65" s="49">
        <v>97.624907063197014</v>
      </c>
      <c r="E65" s="55"/>
      <c r="F65" s="55"/>
      <c r="G65" s="55"/>
      <c r="H65" s="55"/>
      <c r="I65" s="49">
        <v>24.406226765799254</v>
      </c>
      <c r="J65" s="58">
        <v>78783.299999999988</v>
      </c>
      <c r="K65" s="55"/>
      <c r="L65" s="74" t="s">
        <v>40</v>
      </c>
      <c r="M65" s="58">
        <v>92773</v>
      </c>
      <c r="N65" s="49">
        <v>86.220260223048328</v>
      </c>
      <c r="O65" s="55"/>
      <c r="P65" s="55"/>
      <c r="Q65" s="55"/>
      <c r="R65" s="55"/>
      <c r="S65" s="49">
        <v>21.555065055762082</v>
      </c>
      <c r="T65" s="58">
        <v>69579.75</v>
      </c>
      <c r="U65" s="55"/>
      <c r="V65" s="55" t="s">
        <v>40</v>
      </c>
      <c r="W65" s="58">
        <v>92570.65</v>
      </c>
      <c r="X65" s="49">
        <v>86.032202602230484</v>
      </c>
      <c r="Y65" s="55"/>
      <c r="Z65" s="55"/>
      <c r="AA65" s="55"/>
      <c r="AB65" s="55"/>
      <c r="AC65" s="49">
        <v>21.508050650557621</v>
      </c>
      <c r="AD65" s="58">
        <v>69427.987500000003</v>
      </c>
    </row>
    <row r="66" spans="1:30" s="53" customFormat="1" ht="13.8" x14ac:dyDescent="0.25">
      <c r="A66" s="55" t="s">
        <v>41</v>
      </c>
      <c r="B66" s="55">
        <v>1093</v>
      </c>
      <c r="C66" s="58">
        <v>172118.27</v>
      </c>
      <c r="D66" s="49">
        <v>157.4732570905764</v>
      </c>
      <c r="E66" s="55"/>
      <c r="F66" s="55"/>
      <c r="G66" s="55"/>
      <c r="H66" s="55"/>
      <c r="I66" s="49">
        <v>39.368314272644099</v>
      </c>
      <c r="J66" s="58">
        <v>129088.7025</v>
      </c>
      <c r="K66" s="55"/>
      <c r="L66" s="74" t="s">
        <v>41</v>
      </c>
      <c r="M66" s="58">
        <v>192216.59</v>
      </c>
      <c r="N66" s="49">
        <v>175.86147301006403</v>
      </c>
      <c r="O66" s="55"/>
      <c r="P66" s="55"/>
      <c r="Q66" s="55"/>
      <c r="R66" s="55"/>
      <c r="S66" s="49">
        <v>43.965368252516008</v>
      </c>
      <c r="T66" s="58">
        <v>144162.44249999998</v>
      </c>
      <c r="U66" s="55"/>
      <c r="V66" s="55" t="s">
        <v>41</v>
      </c>
      <c r="W66" s="58">
        <v>142020.10999999999</v>
      </c>
      <c r="X66" s="49">
        <v>129.93605672461115</v>
      </c>
      <c r="Y66" s="55"/>
      <c r="Z66" s="55"/>
      <c r="AA66" s="55"/>
      <c r="AB66" s="55"/>
      <c r="AC66" s="49">
        <v>32.484014181152787</v>
      </c>
      <c r="AD66" s="58">
        <v>106515.08249999999</v>
      </c>
    </row>
    <row r="67" spans="1:30" s="53" customFormat="1" ht="13.8" x14ac:dyDescent="0.25">
      <c r="A67" s="55" t="s">
        <v>46</v>
      </c>
      <c r="B67" s="55">
        <v>1026</v>
      </c>
      <c r="C67" s="58">
        <v>205854.42</v>
      </c>
      <c r="D67" s="49">
        <v>200.63783625730994</v>
      </c>
      <c r="E67" s="55"/>
      <c r="F67" s="55"/>
      <c r="G67" s="55"/>
      <c r="H67" s="55"/>
      <c r="I67" s="49">
        <v>50.159459064327486</v>
      </c>
      <c r="J67" s="58">
        <v>154390.815</v>
      </c>
      <c r="K67" s="55"/>
      <c r="L67" s="74" t="s">
        <v>46</v>
      </c>
      <c r="M67" s="58">
        <v>174867.91</v>
      </c>
      <c r="N67" s="49">
        <v>170.43655945419104</v>
      </c>
      <c r="O67" s="55"/>
      <c r="P67" s="55"/>
      <c r="Q67" s="55"/>
      <c r="R67" s="55"/>
      <c r="S67" s="49">
        <v>42.60913986354776</v>
      </c>
      <c r="T67" s="58">
        <v>131150.9325</v>
      </c>
      <c r="U67" s="55"/>
      <c r="V67" s="55" t="s">
        <v>46</v>
      </c>
      <c r="W67" s="58">
        <v>159735.69</v>
      </c>
      <c r="X67" s="49">
        <v>155.68780701754386</v>
      </c>
      <c r="Y67" s="55"/>
      <c r="Z67" s="55"/>
      <c r="AA67" s="55"/>
      <c r="AB67" s="55"/>
      <c r="AC67" s="49">
        <v>38.921951754385965</v>
      </c>
      <c r="AD67" s="58">
        <v>119801.7675</v>
      </c>
    </row>
    <row r="68" spans="1:30" s="53" customFormat="1" ht="13.8" x14ac:dyDescent="0.25">
      <c r="A68" s="55" t="s">
        <v>49</v>
      </c>
      <c r="B68" s="55">
        <v>5655</v>
      </c>
      <c r="C68" s="58">
        <v>4188659.05</v>
      </c>
      <c r="D68" s="49">
        <v>740.70009725906277</v>
      </c>
      <c r="E68" s="55"/>
      <c r="F68" s="55"/>
      <c r="G68" s="55"/>
      <c r="H68" s="55"/>
      <c r="I68" s="49">
        <v>185.17502431476569</v>
      </c>
      <c r="J68" s="58">
        <v>3141494.2875000001</v>
      </c>
      <c r="K68" s="55"/>
      <c r="L68" s="74" t="s">
        <v>49</v>
      </c>
      <c r="M68" s="58">
        <v>558983.65</v>
      </c>
      <c r="N68" s="49">
        <v>98.847683465959335</v>
      </c>
      <c r="O68" s="55"/>
      <c r="P68" s="55"/>
      <c r="Q68" s="55"/>
      <c r="R68" s="55"/>
      <c r="S68" s="49">
        <v>24.711920866489834</v>
      </c>
      <c r="T68" s="58">
        <v>419237.73750000005</v>
      </c>
      <c r="U68" s="55"/>
      <c r="V68" s="55" t="s">
        <v>49</v>
      </c>
      <c r="W68" s="58">
        <v>647254.85</v>
      </c>
      <c r="X68" s="49">
        <v>114.45709106984968</v>
      </c>
      <c r="Y68" s="55"/>
      <c r="Z68" s="55"/>
      <c r="AA68" s="55"/>
      <c r="AB68" s="55"/>
      <c r="AC68" s="49">
        <v>28.61427276746242</v>
      </c>
      <c r="AD68" s="58">
        <v>485441.13749999995</v>
      </c>
    </row>
    <row r="69" spans="1:30" s="53" customFormat="1" ht="13.8" x14ac:dyDescent="0.25">
      <c r="A69" s="55" t="s">
        <v>54</v>
      </c>
      <c r="B69" s="55">
        <v>2092</v>
      </c>
      <c r="C69" s="58"/>
      <c r="D69" s="49">
        <v>0</v>
      </c>
      <c r="E69" s="55"/>
      <c r="F69" s="55"/>
      <c r="G69" s="55"/>
      <c r="H69" s="55"/>
      <c r="I69" s="49">
        <v>0</v>
      </c>
      <c r="J69" s="58">
        <v>0</v>
      </c>
      <c r="K69" s="55"/>
      <c r="L69" s="74" t="s">
        <v>54</v>
      </c>
      <c r="M69" s="58">
        <v>0</v>
      </c>
      <c r="N69" s="49">
        <v>0</v>
      </c>
      <c r="O69" s="55"/>
      <c r="P69" s="55"/>
      <c r="Q69" s="55"/>
      <c r="R69" s="55"/>
      <c r="S69" s="49">
        <v>0</v>
      </c>
      <c r="T69" s="58">
        <v>0</v>
      </c>
      <c r="U69" s="55"/>
      <c r="V69" s="55" t="s">
        <v>54</v>
      </c>
      <c r="W69" s="58">
        <v>0</v>
      </c>
      <c r="X69" s="49">
        <v>0</v>
      </c>
      <c r="Y69" s="55"/>
      <c r="Z69" s="55"/>
      <c r="AA69" s="55"/>
      <c r="AB69" s="55"/>
      <c r="AC69" s="49">
        <v>0</v>
      </c>
      <c r="AD69" s="58">
        <v>0</v>
      </c>
    </row>
    <row r="70" spans="1:30" s="53" customFormat="1" ht="13.8" x14ac:dyDescent="0.25">
      <c r="A70" s="55" t="s">
        <v>60</v>
      </c>
      <c r="B70" s="55">
        <v>8976</v>
      </c>
      <c r="C70" s="58">
        <v>1008330.15</v>
      </c>
      <c r="D70" s="49">
        <v>112.33624665775402</v>
      </c>
      <c r="E70" s="55"/>
      <c r="F70" s="55"/>
      <c r="G70" s="55"/>
      <c r="H70" s="55"/>
      <c r="I70" s="49">
        <v>112.33624665775402</v>
      </c>
      <c r="J70" s="58">
        <v>0</v>
      </c>
      <c r="K70" s="55"/>
      <c r="L70" s="74" t="s">
        <v>60</v>
      </c>
      <c r="M70" s="58">
        <v>1011200.32</v>
      </c>
      <c r="N70" s="49">
        <v>112.65600713012478</v>
      </c>
      <c r="O70" s="55"/>
      <c r="P70" s="55"/>
      <c r="Q70" s="55"/>
      <c r="R70" s="55"/>
      <c r="S70" s="49">
        <v>112.65600713012478</v>
      </c>
      <c r="T70" s="58">
        <v>0</v>
      </c>
      <c r="U70" s="55"/>
      <c r="V70" s="55" t="s">
        <v>60</v>
      </c>
      <c r="W70" s="58">
        <v>833199.18</v>
      </c>
      <c r="X70" s="49">
        <v>92.825220588235297</v>
      </c>
      <c r="Y70" s="55"/>
      <c r="Z70" s="55"/>
      <c r="AA70" s="55"/>
      <c r="AB70" s="55"/>
      <c r="AC70" s="49">
        <v>92.825220588235297</v>
      </c>
      <c r="AD70" s="58">
        <v>0</v>
      </c>
    </row>
    <row r="71" spans="1:30" s="53" customFormat="1" ht="13.8" x14ac:dyDescent="0.25">
      <c r="A71" s="55" t="s">
        <v>64</v>
      </c>
      <c r="B71" s="55">
        <v>22861</v>
      </c>
      <c r="C71" s="58">
        <v>2212373.37</v>
      </c>
      <c r="D71" s="49">
        <v>96.775004155548757</v>
      </c>
      <c r="E71" s="55"/>
      <c r="F71" s="55"/>
      <c r="G71" s="55"/>
      <c r="H71" s="55"/>
      <c r="I71" s="49">
        <v>96.775004155548757</v>
      </c>
      <c r="J71" s="58">
        <v>0</v>
      </c>
      <c r="K71" s="55"/>
      <c r="L71" s="74" t="s">
        <v>64</v>
      </c>
      <c r="M71" s="58">
        <v>1979588.86</v>
      </c>
      <c r="N71" s="49">
        <v>86.592400157473435</v>
      </c>
      <c r="O71" s="55"/>
      <c r="P71" s="55"/>
      <c r="Q71" s="55"/>
      <c r="R71" s="55"/>
      <c r="S71" s="49">
        <v>86.592400157473435</v>
      </c>
      <c r="T71" s="58">
        <v>0</v>
      </c>
      <c r="U71" s="55"/>
      <c r="V71" s="55" t="s">
        <v>64</v>
      </c>
      <c r="W71" s="58">
        <v>2145175.25</v>
      </c>
      <c r="X71" s="49">
        <v>93.835582432964443</v>
      </c>
      <c r="Y71" s="55"/>
      <c r="Z71" s="55"/>
      <c r="AA71" s="55"/>
      <c r="AB71" s="55"/>
      <c r="AC71" s="49">
        <v>93.835582432964443</v>
      </c>
      <c r="AD71" s="58">
        <v>0</v>
      </c>
    </row>
    <row r="72" spans="1:30" s="53" customFormat="1" ht="13.8" x14ac:dyDescent="0.25">
      <c r="A72" s="55" t="s">
        <v>65</v>
      </c>
      <c r="B72" s="55">
        <v>343</v>
      </c>
      <c r="C72" s="58">
        <v>66195.72</v>
      </c>
      <c r="D72" s="49">
        <v>192.99043731778426</v>
      </c>
      <c r="E72" s="55"/>
      <c r="F72" s="55"/>
      <c r="G72" s="55"/>
      <c r="H72" s="55"/>
      <c r="I72" s="49">
        <v>48.247609329446064</v>
      </c>
      <c r="J72" s="58">
        <v>49646.790000000008</v>
      </c>
      <c r="K72" s="55"/>
      <c r="L72" s="74" t="s">
        <v>65</v>
      </c>
      <c r="M72" s="58">
        <v>69544.72</v>
      </c>
      <c r="N72" s="49">
        <v>202.75428571428571</v>
      </c>
      <c r="O72" s="55"/>
      <c r="P72" s="55"/>
      <c r="Q72" s="55"/>
      <c r="R72" s="55"/>
      <c r="S72" s="49">
        <v>50.688571428571429</v>
      </c>
      <c r="T72" s="58">
        <v>52158.54</v>
      </c>
      <c r="U72" s="55"/>
      <c r="V72" s="55" t="s">
        <v>65</v>
      </c>
      <c r="W72" s="58">
        <v>55173.89</v>
      </c>
      <c r="X72" s="49">
        <v>160.85682215743441</v>
      </c>
      <c r="Y72" s="55"/>
      <c r="Z72" s="55"/>
      <c r="AA72" s="55"/>
      <c r="AB72" s="55"/>
      <c r="AC72" s="49">
        <v>40.214205539358602</v>
      </c>
      <c r="AD72" s="58">
        <v>41380.417500000003</v>
      </c>
    </row>
    <row r="73" spans="1:30" s="53" customFormat="1" ht="13.8" x14ac:dyDescent="0.25">
      <c r="A73" s="55" t="s">
        <v>69</v>
      </c>
      <c r="B73" s="55">
        <v>3619</v>
      </c>
      <c r="C73" s="58">
        <v>233684.02</v>
      </c>
      <c r="D73" s="49">
        <v>64.571434097817075</v>
      </c>
      <c r="E73" s="55"/>
      <c r="F73" s="55"/>
      <c r="G73" s="55"/>
      <c r="H73" s="55"/>
      <c r="I73" s="49">
        <v>16.142858524454269</v>
      </c>
      <c r="J73" s="58">
        <v>175263.01499999998</v>
      </c>
      <c r="K73" s="55"/>
      <c r="L73" s="74" t="s">
        <v>69</v>
      </c>
      <c r="M73" s="58">
        <v>275181.65999999997</v>
      </c>
      <c r="N73" s="49">
        <v>76.038038132080672</v>
      </c>
      <c r="O73" s="55"/>
      <c r="P73" s="55"/>
      <c r="Q73" s="55"/>
      <c r="R73" s="55"/>
      <c r="S73" s="49">
        <v>19.009509533020168</v>
      </c>
      <c r="T73" s="58">
        <v>206386.24499999997</v>
      </c>
      <c r="U73" s="55"/>
      <c r="V73" s="55" t="s">
        <v>69</v>
      </c>
      <c r="W73" s="58">
        <v>287544.53000000003</v>
      </c>
      <c r="X73" s="49">
        <v>79.454139264990332</v>
      </c>
      <c r="Y73" s="55"/>
      <c r="Z73" s="55"/>
      <c r="AA73" s="55"/>
      <c r="AB73" s="55"/>
      <c r="AC73" s="49">
        <v>19.863534816247583</v>
      </c>
      <c r="AD73" s="58">
        <v>215658.39750000002</v>
      </c>
    </row>
    <row r="74" spans="1:30" s="53" customFormat="1" ht="13.8" x14ac:dyDescent="0.25">
      <c r="A74" s="55" t="s">
        <v>72</v>
      </c>
      <c r="B74" s="55">
        <v>4910</v>
      </c>
      <c r="C74" s="58">
        <v>419169.57</v>
      </c>
      <c r="D74" s="49">
        <v>85.370584521384927</v>
      </c>
      <c r="E74" s="55"/>
      <c r="F74" s="55"/>
      <c r="G74" s="55"/>
      <c r="H74" s="55"/>
      <c r="I74" s="49">
        <v>21.342646130346232</v>
      </c>
      <c r="J74" s="58">
        <v>314377.17750000005</v>
      </c>
      <c r="K74" s="55"/>
      <c r="L74" s="74" t="s">
        <v>72</v>
      </c>
      <c r="M74" s="58">
        <v>397397.41</v>
      </c>
      <c r="N74" s="49">
        <v>80.936336048879838</v>
      </c>
      <c r="O74" s="55"/>
      <c r="P74" s="55"/>
      <c r="Q74" s="55"/>
      <c r="R74" s="55"/>
      <c r="S74" s="49">
        <v>20.234084012219959</v>
      </c>
      <c r="T74" s="58">
        <v>298048.0575</v>
      </c>
      <c r="U74" s="55"/>
      <c r="V74" s="55" t="s">
        <v>72</v>
      </c>
      <c r="W74" s="58">
        <v>382604.05</v>
      </c>
      <c r="X74" s="49">
        <v>77.923431771894087</v>
      </c>
      <c r="Y74" s="55"/>
      <c r="Z74" s="55"/>
      <c r="AA74" s="55"/>
      <c r="AB74" s="55"/>
      <c r="AC74" s="49">
        <v>19.480857942973522</v>
      </c>
      <c r="AD74" s="58">
        <v>286953.03749999998</v>
      </c>
    </row>
    <row r="75" spans="1:30" s="53" customFormat="1" ht="13.8" x14ac:dyDescent="0.25">
      <c r="A75" s="55" t="s">
        <v>73</v>
      </c>
      <c r="B75" s="55">
        <v>332</v>
      </c>
      <c r="C75" s="58">
        <v>71624.56</v>
      </c>
      <c r="D75" s="49">
        <v>215.73662650602409</v>
      </c>
      <c r="E75" s="55"/>
      <c r="F75" s="55"/>
      <c r="G75" s="55"/>
      <c r="H75" s="55"/>
      <c r="I75" s="49">
        <v>53.934156626506024</v>
      </c>
      <c r="J75" s="58">
        <v>53718.42</v>
      </c>
      <c r="K75" s="55"/>
      <c r="L75" s="74" t="s">
        <v>73</v>
      </c>
      <c r="M75" s="58">
        <v>64969.96</v>
      </c>
      <c r="N75" s="49">
        <v>195.69265060240963</v>
      </c>
      <c r="O75" s="55"/>
      <c r="P75" s="55"/>
      <c r="Q75" s="55"/>
      <c r="R75" s="55"/>
      <c r="S75" s="49">
        <v>48.923162650602407</v>
      </c>
      <c r="T75" s="58">
        <v>48727.469999999994</v>
      </c>
      <c r="U75" s="55"/>
      <c r="V75" s="55" t="s">
        <v>73</v>
      </c>
      <c r="W75" s="58">
        <v>57304.24</v>
      </c>
      <c r="X75" s="49">
        <v>172.60313253012046</v>
      </c>
      <c r="Y75" s="55"/>
      <c r="Z75" s="55"/>
      <c r="AA75" s="55"/>
      <c r="AB75" s="55"/>
      <c r="AC75" s="49">
        <v>43.150783132530115</v>
      </c>
      <c r="AD75" s="58">
        <v>42978.18</v>
      </c>
    </row>
    <row r="76" spans="1:30" s="53" customFormat="1" ht="13.8" x14ac:dyDescent="0.25">
      <c r="A76" s="55" t="s">
        <v>77</v>
      </c>
      <c r="B76" s="55">
        <v>2473</v>
      </c>
      <c r="C76" s="58">
        <v>294068.38</v>
      </c>
      <c r="D76" s="49">
        <v>118.91159725030327</v>
      </c>
      <c r="E76" s="55"/>
      <c r="F76" s="55"/>
      <c r="G76" s="55"/>
      <c r="H76" s="55"/>
      <c r="I76" s="49">
        <v>29.727899312575818</v>
      </c>
      <c r="J76" s="58">
        <v>220551.285</v>
      </c>
      <c r="K76" s="55"/>
      <c r="L76" s="74" t="s">
        <v>77</v>
      </c>
      <c r="M76" s="58">
        <v>255702.29</v>
      </c>
      <c r="N76" s="49">
        <v>103.39761019005257</v>
      </c>
      <c r="O76" s="55"/>
      <c r="P76" s="55"/>
      <c r="Q76" s="55"/>
      <c r="R76" s="55"/>
      <c r="S76" s="49">
        <v>25.849402547513144</v>
      </c>
      <c r="T76" s="58">
        <v>191776.71750000003</v>
      </c>
      <c r="U76" s="55"/>
      <c r="V76" s="55" t="s">
        <v>77</v>
      </c>
      <c r="W76" s="58">
        <v>248754.07</v>
      </c>
      <c r="X76" s="49">
        <v>100.58797816417307</v>
      </c>
      <c r="Y76" s="55"/>
      <c r="Z76" s="55"/>
      <c r="AA76" s="55"/>
      <c r="AB76" s="55"/>
      <c r="AC76" s="49">
        <v>25.146994541043266</v>
      </c>
      <c r="AD76" s="58">
        <v>186565.55249999999</v>
      </c>
    </row>
    <row r="77" spans="1:30" s="53" customFormat="1" ht="13.8" x14ac:dyDescent="0.25">
      <c r="A77" s="55" t="s">
        <v>78</v>
      </c>
      <c r="B77" s="55">
        <v>1369</v>
      </c>
      <c r="C77" s="58">
        <v>174264.78</v>
      </c>
      <c r="D77" s="49">
        <v>127.29348429510591</v>
      </c>
      <c r="E77" s="55"/>
      <c r="F77" s="55"/>
      <c r="G77" s="55"/>
      <c r="H77" s="55"/>
      <c r="I77" s="49">
        <v>31.823371073776478</v>
      </c>
      <c r="J77" s="58">
        <v>130698.58499999999</v>
      </c>
      <c r="K77" s="55"/>
      <c r="L77" s="74" t="s">
        <v>78</v>
      </c>
      <c r="M77" s="58">
        <v>176796.62</v>
      </c>
      <c r="N77" s="49">
        <v>129.14289262235206</v>
      </c>
      <c r="O77" s="55"/>
      <c r="P77" s="55"/>
      <c r="Q77" s="55"/>
      <c r="R77" s="55"/>
      <c r="S77" s="49">
        <v>32.285723155588016</v>
      </c>
      <c r="T77" s="58">
        <v>132597.465</v>
      </c>
      <c r="U77" s="55"/>
      <c r="V77" s="55" t="s">
        <v>78</v>
      </c>
      <c r="W77" s="58">
        <v>163919.20000000001</v>
      </c>
      <c r="X77" s="49">
        <v>119.736449963477</v>
      </c>
      <c r="Y77" s="55"/>
      <c r="Z77" s="55"/>
      <c r="AA77" s="55"/>
      <c r="AB77" s="55"/>
      <c r="AC77" s="49">
        <v>29.93411249086925</v>
      </c>
      <c r="AD77" s="58">
        <v>122939.40000000001</v>
      </c>
    </row>
    <row r="78" spans="1:30" s="53" customFormat="1" ht="13.8" x14ac:dyDescent="0.25">
      <c r="A78" s="55" t="s">
        <v>79</v>
      </c>
      <c r="B78" s="55">
        <v>1324</v>
      </c>
      <c r="C78" s="58">
        <v>134718.29</v>
      </c>
      <c r="D78" s="49">
        <v>101.7509743202417</v>
      </c>
      <c r="E78" s="55"/>
      <c r="F78" s="55"/>
      <c r="G78" s="55"/>
      <c r="H78" s="55"/>
      <c r="I78" s="49">
        <v>25.437743580060424</v>
      </c>
      <c r="J78" s="58">
        <v>101038.7175</v>
      </c>
      <c r="K78" s="55"/>
      <c r="L78" s="74" t="s">
        <v>79</v>
      </c>
      <c r="M78" s="58">
        <v>133996.93</v>
      </c>
      <c r="N78" s="49">
        <v>101.20614048338368</v>
      </c>
      <c r="O78" s="55"/>
      <c r="P78" s="55"/>
      <c r="Q78" s="55"/>
      <c r="R78" s="55"/>
      <c r="S78" s="49">
        <v>25.301535120845919</v>
      </c>
      <c r="T78" s="58">
        <v>100497.69749999998</v>
      </c>
      <c r="U78" s="55"/>
      <c r="V78" s="55" t="s">
        <v>79</v>
      </c>
      <c r="W78" s="58">
        <v>142798.25</v>
      </c>
      <c r="X78" s="49">
        <v>107.85366314199396</v>
      </c>
      <c r="Y78" s="55"/>
      <c r="Z78" s="55"/>
      <c r="AA78" s="55"/>
      <c r="AB78" s="55"/>
      <c r="AC78" s="49">
        <v>26.963415785498491</v>
      </c>
      <c r="AD78" s="58">
        <v>107098.68750000001</v>
      </c>
    </row>
    <row r="79" spans="1:30" s="53" customFormat="1" ht="13.8" x14ac:dyDescent="0.25">
      <c r="A79" s="55" t="s">
        <v>18</v>
      </c>
      <c r="B79" s="55">
        <v>464</v>
      </c>
      <c r="C79" s="58">
        <v>96873.13</v>
      </c>
      <c r="D79" s="49">
        <v>208.77829741379313</v>
      </c>
      <c r="E79" s="55"/>
      <c r="F79" s="55"/>
      <c r="G79" s="55"/>
      <c r="H79" s="55"/>
      <c r="I79" s="49">
        <v>52.194574353448282</v>
      </c>
      <c r="J79" s="58">
        <v>72654.847500000018</v>
      </c>
      <c r="K79" s="55"/>
      <c r="L79" s="74" t="s">
        <v>18</v>
      </c>
      <c r="M79" s="58">
        <v>94100.64</v>
      </c>
      <c r="N79" s="49">
        <v>202.80310344827586</v>
      </c>
      <c r="O79" s="55"/>
      <c r="P79" s="55"/>
      <c r="Q79" s="55"/>
      <c r="R79" s="55"/>
      <c r="S79" s="49">
        <v>50.700775862068966</v>
      </c>
      <c r="T79" s="58">
        <v>70575.48000000001</v>
      </c>
      <c r="U79" s="55"/>
      <c r="V79" s="55" t="s">
        <v>18</v>
      </c>
      <c r="W79" s="58">
        <v>86750.17</v>
      </c>
      <c r="X79" s="49">
        <v>186.96157327586207</v>
      </c>
      <c r="Y79" s="55"/>
      <c r="Z79" s="55"/>
      <c r="AA79" s="55"/>
      <c r="AB79" s="55"/>
      <c r="AC79" s="49">
        <v>46.740393318965516</v>
      </c>
      <c r="AD79" s="58">
        <v>65062.627500000002</v>
      </c>
    </row>
    <row r="80" spans="1:30" s="53" customFormat="1" ht="13.8" x14ac:dyDescent="0.25">
      <c r="A80" s="55" t="s">
        <v>19</v>
      </c>
      <c r="B80" s="55">
        <v>891</v>
      </c>
      <c r="C80" s="58">
        <v>126648.99</v>
      </c>
      <c r="D80" s="49">
        <v>142.14252525252525</v>
      </c>
      <c r="E80" s="55"/>
      <c r="F80" s="55"/>
      <c r="G80" s="55"/>
      <c r="H80" s="55"/>
      <c r="I80" s="49">
        <v>35.535631313131312</v>
      </c>
      <c r="J80" s="58">
        <v>94986.742499999993</v>
      </c>
      <c r="K80" s="55"/>
      <c r="L80" s="74" t="s">
        <v>19</v>
      </c>
      <c r="M80" s="58">
        <v>154632.84</v>
      </c>
      <c r="N80" s="49">
        <v>173.5497643097643</v>
      </c>
      <c r="O80" s="55"/>
      <c r="P80" s="55"/>
      <c r="Q80" s="55"/>
      <c r="R80" s="55"/>
      <c r="S80" s="49">
        <v>43.387441077441075</v>
      </c>
      <c r="T80" s="58">
        <v>115974.62999999999</v>
      </c>
      <c r="U80" s="55"/>
      <c r="V80" s="55" t="s">
        <v>19</v>
      </c>
      <c r="W80" s="58">
        <v>92409.04</v>
      </c>
      <c r="X80" s="49">
        <v>103.71384960718294</v>
      </c>
      <c r="Y80" s="55"/>
      <c r="Z80" s="55"/>
      <c r="AA80" s="55"/>
      <c r="AB80" s="55"/>
      <c r="AC80" s="49">
        <v>25.928462401795734</v>
      </c>
      <c r="AD80" s="58">
        <v>69306.779999999984</v>
      </c>
    </row>
    <row r="81" spans="1:30" s="53" customFormat="1" ht="13.8" x14ac:dyDescent="0.25">
      <c r="A81" s="55" t="s">
        <v>20</v>
      </c>
      <c r="B81" s="55">
        <v>971</v>
      </c>
      <c r="C81" s="58">
        <v>111931.63</v>
      </c>
      <c r="D81" s="49">
        <v>115.27459320288364</v>
      </c>
      <c r="E81" s="55"/>
      <c r="F81" s="55"/>
      <c r="G81" s="55"/>
      <c r="H81" s="55"/>
      <c r="I81" s="49">
        <v>28.818648300720909</v>
      </c>
      <c r="J81" s="58">
        <v>83948.722500000003</v>
      </c>
      <c r="K81" s="55"/>
      <c r="L81" s="74" t="s">
        <v>20</v>
      </c>
      <c r="M81" s="58">
        <v>116093.33</v>
      </c>
      <c r="N81" s="49">
        <v>119.56058702368692</v>
      </c>
      <c r="O81" s="55"/>
      <c r="P81" s="55"/>
      <c r="Q81" s="55"/>
      <c r="R81" s="55"/>
      <c r="S81" s="49">
        <v>29.89014675592173</v>
      </c>
      <c r="T81" s="58">
        <v>87069.997499999998</v>
      </c>
      <c r="U81" s="55"/>
      <c r="V81" s="55" t="s">
        <v>20</v>
      </c>
      <c r="W81" s="58">
        <v>106877.9</v>
      </c>
      <c r="X81" s="49">
        <v>110.06992790937177</v>
      </c>
      <c r="Y81" s="55"/>
      <c r="Z81" s="55"/>
      <c r="AA81" s="55"/>
      <c r="AB81" s="55"/>
      <c r="AC81" s="49">
        <v>27.517481977342943</v>
      </c>
      <c r="AD81" s="58">
        <v>80158.424999999988</v>
      </c>
    </row>
    <row r="82" spans="1:30" s="53" customFormat="1" ht="13.8" x14ac:dyDescent="0.25">
      <c r="A82" s="55" t="s">
        <v>21</v>
      </c>
      <c r="B82" s="55">
        <v>342</v>
      </c>
      <c r="C82" s="58">
        <v>58823.81</v>
      </c>
      <c r="D82" s="49">
        <v>171.99944444444444</v>
      </c>
      <c r="E82" s="55"/>
      <c r="F82" s="55"/>
      <c r="G82" s="55"/>
      <c r="H82" s="55"/>
      <c r="I82" s="49">
        <v>42.999861111111109</v>
      </c>
      <c r="J82" s="58">
        <v>44117.857499999998</v>
      </c>
      <c r="K82" s="55"/>
      <c r="L82" s="74" t="s">
        <v>21</v>
      </c>
      <c r="M82" s="58">
        <v>60348.34</v>
      </c>
      <c r="N82" s="49">
        <v>176.45713450292396</v>
      </c>
      <c r="O82" s="55"/>
      <c r="P82" s="55"/>
      <c r="Q82" s="55"/>
      <c r="R82" s="55"/>
      <c r="S82" s="49">
        <v>44.114283625730991</v>
      </c>
      <c r="T82" s="58">
        <v>45261.254999999997</v>
      </c>
      <c r="U82" s="55"/>
      <c r="V82" s="55" t="s">
        <v>21</v>
      </c>
      <c r="W82" s="58">
        <v>69018.61</v>
      </c>
      <c r="X82" s="49">
        <v>201.80880116959065</v>
      </c>
      <c r="Y82" s="55"/>
      <c r="Z82" s="55"/>
      <c r="AA82" s="55"/>
      <c r="AB82" s="55"/>
      <c r="AC82" s="49">
        <v>50.452200292397663</v>
      </c>
      <c r="AD82" s="58">
        <v>51763.957500000004</v>
      </c>
    </row>
    <row r="83" spans="1:30" s="53" customFormat="1" ht="13.8" x14ac:dyDescent="0.25">
      <c r="A83" s="55" t="s">
        <v>22</v>
      </c>
      <c r="B83" s="55">
        <v>681</v>
      </c>
      <c r="C83" s="58">
        <v>123351.29</v>
      </c>
      <c r="D83" s="49">
        <v>181.13258443465492</v>
      </c>
      <c r="E83" s="55"/>
      <c r="F83" s="55"/>
      <c r="G83" s="55"/>
      <c r="H83" s="55"/>
      <c r="I83" s="49">
        <v>45.283146108663729</v>
      </c>
      <c r="J83" s="58">
        <v>92513.467499999984</v>
      </c>
      <c r="K83" s="55"/>
      <c r="L83" s="74" t="s">
        <v>22</v>
      </c>
      <c r="M83" s="58">
        <v>113670.51</v>
      </c>
      <c r="N83" s="49">
        <v>166.91704845814976</v>
      </c>
      <c r="O83" s="55"/>
      <c r="P83" s="55"/>
      <c r="Q83" s="55"/>
      <c r="R83" s="55"/>
      <c r="S83" s="49">
        <v>41.729262114537441</v>
      </c>
      <c r="T83" s="58">
        <v>85252.882499999992</v>
      </c>
      <c r="U83" s="55"/>
      <c r="V83" s="55" t="s">
        <v>22</v>
      </c>
      <c r="W83" s="58">
        <v>101360.99</v>
      </c>
      <c r="X83" s="49">
        <v>148.84139500734216</v>
      </c>
      <c r="Y83" s="55"/>
      <c r="Z83" s="55"/>
      <c r="AA83" s="55"/>
      <c r="AB83" s="55"/>
      <c r="AC83" s="49">
        <v>37.210348751835539</v>
      </c>
      <c r="AD83" s="58">
        <v>76020.742500000008</v>
      </c>
    </row>
    <row r="84" spans="1:30" s="53" customFormat="1" ht="13.8" x14ac:dyDescent="0.25">
      <c r="A84" s="55" t="s">
        <v>23</v>
      </c>
      <c r="B84" s="55">
        <v>2006</v>
      </c>
      <c r="C84" s="58">
        <v>743532.9</v>
      </c>
      <c r="D84" s="49">
        <v>370.65448654037885</v>
      </c>
      <c r="E84" s="55"/>
      <c r="F84" s="55"/>
      <c r="G84" s="55"/>
      <c r="H84" s="55"/>
      <c r="I84" s="49">
        <v>92.663621635094714</v>
      </c>
      <c r="J84" s="58">
        <v>557649.67499999993</v>
      </c>
      <c r="K84" s="55"/>
      <c r="L84" s="74" t="s">
        <v>23</v>
      </c>
      <c r="M84" s="58">
        <v>1069286.8899999999</v>
      </c>
      <c r="N84" s="49">
        <v>533.04431206380855</v>
      </c>
      <c r="O84" s="55"/>
      <c r="P84" s="55"/>
      <c r="Q84" s="55"/>
      <c r="R84" s="55"/>
      <c r="S84" s="49">
        <v>133.26107801595214</v>
      </c>
      <c r="T84" s="58">
        <v>801965.16749999998</v>
      </c>
      <c r="U84" s="55"/>
      <c r="V84" s="55" t="s">
        <v>23</v>
      </c>
      <c r="W84" s="58">
        <v>298853.15999999997</v>
      </c>
      <c r="X84" s="49">
        <v>148.97964107676967</v>
      </c>
      <c r="Y84" s="55"/>
      <c r="Z84" s="55"/>
      <c r="AA84" s="55"/>
      <c r="AB84" s="55"/>
      <c r="AC84" s="49">
        <v>37.244910269192417</v>
      </c>
      <c r="AD84" s="58">
        <v>224139.86999999997</v>
      </c>
    </row>
    <row r="85" spans="1:30" s="53" customFormat="1" ht="13.8" x14ac:dyDescent="0.25">
      <c r="A85" s="55" t="s">
        <v>24</v>
      </c>
      <c r="B85" s="55">
        <v>1502</v>
      </c>
      <c r="C85" s="58">
        <v>188350.12</v>
      </c>
      <c r="D85" s="49">
        <v>125.39954727030626</v>
      </c>
      <c r="E85" s="55"/>
      <c r="F85" s="55"/>
      <c r="G85" s="55"/>
      <c r="H85" s="55"/>
      <c r="I85" s="49">
        <v>31.349886817576564</v>
      </c>
      <c r="J85" s="58">
        <v>141262.59</v>
      </c>
      <c r="K85" s="55"/>
      <c r="L85" s="74" t="s">
        <v>24</v>
      </c>
      <c r="M85" s="58">
        <v>182473.91</v>
      </c>
      <c r="N85" s="49">
        <v>121.48729027962716</v>
      </c>
      <c r="O85" s="55"/>
      <c r="P85" s="55"/>
      <c r="Q85" s="55"/>
      <c r="R85" s="55"/>
      <c r="S85" s="49">
        <v>30.37182256990679</v>
      </c>
      <c r="T85" s="58">
        <v>136855.4325</v>
      </c>
      <c r="U85" s="55"/>
      <c r="V85" s="55" t="s">
        <v>24</v>
      </c>
      <c r="W85" s="58">
        <v>157290.57</v>
      </c>
      <c r="X85" s="49">
        <v>104.72075233022638</v>
      </c>
      <c r="Y85" s="55"/>
      <c r="Z85" s="55"/>
      <c r="AA85" s="55"/>
      <c r="AB85" s="55"/>
      <c r="AC85" s="49">
        <v>26.180188082556594</v>
      </c>
      <c r="AD85" s="58">
        <v>117967.92750000001</v>
      </c>
    </row>
    <row r="86" spans="1:30" s="53" customFormat="1" ht="13.8" x14ac:dyDescent="0.25">
      <c r="A86" s="55" t="s">
        <v>34</v>
      </c>
      <c r="B86" s="55">
        <v>7255</v>
      </c>
      <c r="C86" s="58">
        <v>873520.74</v>
      </c>
      <c r="D86" s="49">
        <v>120.40258304617505</v>
      </c>
      <c r="E86" s="55"/>
      <c r="F86" s="55"/>
      <c r="G86" s="55"/>
      <c r="H86" s="55"/>
      <c r="I86" s="49">
        <v>30.100645761543763</v>
      </c>
      <c r="J86" s="58">
        <v>655140.55500000005</v>
      </c>
      <c r="K86" s="55"/>
      <c r="L86" s="74" t="s">
        <v>34</v>
      </c>
      <c r="M86" s="58">
        <v>0</v>
      </c>
      <c r="N86" s="49">
        <v>0</v>
      </c>
      <c r="O86" s="55"/>
      <c r="P86" s="55"/>
      <c r="Q86" s="55"/>
      <c r="R86" s="55"/>
      <c r="S86" s="49">
        <v>0</v>
      </c>
      <c r="T86" s="58">
        <v>0</v>
      </c>
      <c r="U86" s="55"/>
      <c r="V86" s="55" t="s">
        <v>34</v>
      </c>
      <c r="W86" s="58">
        <v>566946.51</v>
      </c>
      <c r="X86" s="49">
        <v>78.14562508614749</v>
      </c>
      <c r="Y86" s="55"/>
      <c r="Z86" s="55"/>
      <c r="AA86" s="55"/>
      <c r="AB86" s="55"/>
      <c r="AC86" s="49">
        <v>19.536406271536872</v>
      </c>
      <c r="AD86" s="58">
        <v>425209.88250000001</v>
      </c>
    </row>
    <row r="87" spans="1:30" s="53" customFormat="1" ht="13.8" x14ac:dyDescent="0.25">
      <c r="A87" s="55" t="s">
        <v>35</v>
      </c>
      <c r="B87" s="55">
        <v>1782</v>
      </c>
      <c r="C87" s="58">
        <v>519744.12</v>
      </c>
      <c r="D87" s="49">
        <v>291.663367003367</v>
      </c>
      <c r="E87" s="55"/>
      <c r="F87" s="55"/>
      <c r="G87" s="55"/>
      <c r="H87" s="55"/>
      <c r="I87" s="49">
        <v>72.91584175084175</v>
      </c>
      <c r="J87" s="58">
        <v>389808.08999999997</v>
      </c>
      <c r="K87" s="55"/>
      <c r="L87" s="74" t="s">
        <v>35</v>
      </c>
      <c r="M87" s="58">
        <v>248167.88</v>
      </c>
      <c r="N87" s="49">
        <v>139.26368125701458</v>
      </c>
      <c r="O87" s="55"/>
      <c r="P87" s="55"/>
      <c r="Q87" s="55"/>
      <c r="R87" s="55"/>
      <c r="S87" s="49">
        <v>34.815920314253646</v>
      </c>
      <c r="T87" s="58">
        <v>186125.91</v>
      </c>
      <c r="U87" s="55"/>
      <c r="V87" s="55" t="s">
        <v>35</v>
      </c>
      <c r="W87" s="58">
        <v>292412.90999999997</v>
      </c>
      <c r="X87" s="49">
        <v>164.09254208754209</v>
      </c>
      <c r="Y87" s="55"/>
      <c r="Z87" s="55"/>
      <c r="AA87" s="55"/>
      <c r="AB87" s="55"/>
      <c r="AC87" s="49">
        <v>41.023135521885521</v>
      </c>
      <c r="AD87" s="58">
        <v>219309.6825</v>
      </c>
    </row>
    <row r="88" spans="1:30" s="53" customFormat="1" ht="13.8" x14ac:dyDescent="0.25">
      <c r="A88" s="55" t="s">
        <v>39</v>
      </c>
      <c r="B88" s="55">
        <v>1165</v>
      </c>
      <c r="C88" s="58">
        <v>215878.62</v>
      </c>
      <c r="D88" s="49">
        <v>185.30353648068669</v>
      </c>
      <c r="E88" s="55"/>
      <c r="F88" s="55"/>
      <c r="G88" s="55"/>
      <c r="H88" s="55"/>
      <c r="I88" s="49">
        <v>46.325884120171672</v>
      </c>
      <c r="J88" s="58">
        <v>161908.965</v>
      </c>
      <c r="K88" s="55"/>
      <c r="L88" s="74" t="s">
        <v>39</v>
      </c>
      <c r="M88" s="58">
        <v>243232.43</v>
      </c>
      <c r="N88" s="49">
        <v>208.7832017167382</v>
      </c>
      <c r="O88" s="55"/>
      <c r="P88" s="55"/>
      <c r="Q88" s="55"/>
      <c r="R88" s="55"/>
      <c r="S88" s="49">
        <v>52.195800429184551</v>
      </c>
      <c r="T88" s="58">
        <v>182424.32250000001</v>
      </c>
      <c r="U88" s="55"/>
      <c r="V88" s="55" t="s">
        <v>39</v>
      </c>
      <c r="W88" s="58">
        <v>268489</v>
      </c>
      <c r="X88" s="49">
        <v>230.46266094420602</v>
      </c>
      <c r="Y88" s="55"/>
      <c r="Z88" s="55"/>
      <c r="AA88" s="55"/>
      <c r="AB88" s="55"/>
      <c r="AC88" s="49">
        <v>57.615665236051505</v>
      </c>
      <c r="AD88" s="58">
        <v>201366.75</v>
      </c>
    </row>
    <row r="89" spans="1:30" s="53" customFormat="1" ht="13.8" x14ac:dyDescent="0.25">
      <c r="A89" s="55" t="s">
        <v>43</v>
      </c>
      <c r="B89" s="55">
        <v>2057</v>
      </c>
      <c r="C89" s="58">
        <v>1107801.2</v>
      </c>
      <c r="D89" s="49">
        <v>538.55187165775396</v>
      </c>
      <c r="E89" s="55"/>
      <c r="F89" s="55"/>
      <c r="G89" s="55"/>
      <c r="H89" s="55"/>
      <c r="I89" s="49">
        <v>134.63796791443849</v>
      </c>
      <c r="J89" s="58">
        <v>830850.89999999991</v>
      </c>
      <c r="K89" s="55"/>
      <c r="L89" s="74" t="s">
        <v>43</v>
      </c>
      <c r="M89" s="58">
        <v>393238.22</v>
      </c>
      <c r="N89" s="49">
        <v>191.17074380165289</v>
      </c>
      <c r="O89" s="55"/>
      <c r="P89" s="55"/>
      <c r="Q89" s="55"/>
      <c r="R89" s="55"/>
      <c r="S89" s="49">
        <v>47.792685950413222</v>
      </c>
      <c r="T89" s="58">
        <v>294928.66500000004</v>
      </c>
      <c r="U89" s="55"/>
      <c r="V89" s="55" t="s">
        <v>43</v>
      </c>
      <c r="W89" s="58">
        <v>346533.18</v>
      </c>
      <c r="X89" s="49">
        <v>168.46532814778803</v>
      </c>
      <c r="Y89" s="55"/>
      <c r="Z89" s="55"/>
      <c r="AA89" s="55"/>
      <c r="AB89" s="55"/>
      <c r="AC89" s="49">
        <v>42.116332036947007</v>
      </c>
      <c r="AD89" s="58">
        <v>259899.88500000001</v>
      </c>
    </row>
    <row r="90" spans="1:30" s="53" customFormat="1" ht="13.8" x14ac:dyDescent="0.25">
      <c r="A90" s="55" t="s">
        <v>44</v>
      </c>
      <c r="B90" s="55">
        <v>5692</v>
      </c>
      <c r="C90" s="58">
        <v>315479</v>
      </c>
      <c r="D90" s="49">
        <v>55.424982431482782</v>
      </c>
      <c r="E90" s="55"/>
      <c r="F90" s="55"/>
      <c r="G90" s="55"/>
      <c r="H90" s="55"/>
      <c r="I90" s="49">
        <v>13.856245607870695</v>
      </c>
      <c r="J90" s="58">
        <v>236609.25</v>
      </c>
      <c r="K90" s="55"/>
      <c r="L90" s="74" t="s">
        <v>44</v>
      </c>
      <c r="M90" s="58">
        <v>0</v>
      </c>
      <c r="N90" s="49">
        <v>0</v>
      </c>
      <c r="O90" s="55"/>
      <c r="P90" s="55"/>
      <c r="Q90" s="55"/>
      <c r="R90" s="55"/>
      <c r="S90" s="49">
        <v>0</v>
      </c>
      <c r="T90" s="58">
        <v>0</v>
      </c>
      <c r="U90" s="55"/>
      <c r="V90" s="55" t="s">
        <v>44</v>
      </c>
      <c r="W90" s="58"/>
      <c r="X90" s="49">
        <v>0</v>
      </c>
      <c r="Y90" s="55"/>
      <c r="Z90" s="55"/>
      <c r="AA90" s="55"/>
      <c r="AB90" s="55"/>
      <c r="AC90" s="49">
        <v>0</v>
      </c>
      <c r="AD90" s="58">
        <v>0</v>
      </c>
    </row>
    <row r="91" spans="1:30" s="53" customFormat="1" ht="13.8" x14ac:dyDescent="0.25">
      <c r="A91" s="55" t="s">
        <v>45</v>
      </c>
      <c r="B91" s="55">
        <v>6706</v>
      </c>
      <c r="C91" s="58">
        <v>830799.54</v>
      </c>
      <c r="D91" s="49">
        <v>123.88898598270207</v>
      </c>
      <c r="E91" s="55"/>
      <c r="F91" s="55"/>
      <c r="G91" s="55"/>
      <c r="H91" s="55"/>
      <c r="I91" s="49">
        <v>123.88898598270207</v>
      </c>
      <c r="J91" s="58">
        <v>0</v>
      </c>
      <c r="K91" s="55"/>
      <c r="L91" s="74" t="s">
        <v>45</v>
      </c>
      <c r="M91" s="58">
        <v>2157105.96</v>
      </c>
      <c r="N91" s="49">
        <v>321.66805249030716</v>
      </c>
      <c r="O91" s="55"/>
      <c r="P91" s="55"/>
      <c r="Q91" s="55"/>
      <c r="R91" s="55"/>
      <c r="S91" s="49">
        <v>321.66805249030716</v>
      </c>
      <c r="T91" s="58">
        <v>0</v>
      </c>
      <c r="U91" s="55"/>
      <c r="V91" s="55" t="s">
        <v>45</v>
      </c>
      <c r="W91" s="58">
        <v>555684.46</v>
      </c>
      <c r="X91" s="49">
        <v>82.863772740829106</v>
      </c>
      <c r="Y91" s="55"/>
      <c r="Z91" s="55"/>
      <c r="AA91" s="55"/>
      <c r="AB91" s="55"/>
      <c r="AC91" s="49">
        <v>82.863772740829106</v>
      </c>
      <c r="AD91" s="58">
        <v>0</v>
      </c>
    </row>
    <row r="92" spans="1:30" s="53" customFormat="1" ht="13.8" x14ac:dyDescent="0.25">
      <c r="A92" s="55" t="s">
        <v>50</v>
      </c>
      <c r="B92" s="55">
        <v>1319</v>
      </c>
      <c r="C92" s="58">
        <v>305545.11</v>
      </c>
      <c r="D92" s="49">
        <v>231.64905989385898</v>
      </c>
      <c r="E92" s="55"/>
      <c r="F92" s="55"/>
      <c r="G92" s="55"/>
      <c r="H92" s="55"/>
      <c r="I92" s="49">
        <v>57.912264973464744</v>
      </c>
      <c r="J92" s="58">
        <v>229158.83249999999</v>
      </c>
      <c r="K92" s="55"/>
      <c r="L92" s="74" t="s">
        <v>50</v>
      </c>
      <c r="M92" s="58">
        <v>425446.63</v>
      </c>
      <c r="N92" s="49">
        <v>322.55241091736167</v>
      </c>
      <c r="O92" s="55"/>
      <c r="P92" s="55"/>
      <c r="Q92" s="55"/>
      <c r="R92" s="55"/>
      <c r="S92" s="49">
        <v>80.638102729340417</v>
      </c>
      <c r="T92" s="58">
        <v>319084.97250000003</v>
      </c>
      <c r="U92" s="55"/>
      <c r="V92" s="55" t="s">
        <v>50</v>
      </c>
      <c r="W92" s="58">
        <v>410376.39</v>
      </c>
      <c r="X92" s="49">
        <v>311.126906747536</v>
      </c>
      <c r="Y92" s="55"/>
      <c r="Z92" s="55"/>
      <c r="AA92" s="55"/>
      <c r="AB92" s="55"/>
      <c r="AC92" s="49">
        <v>77.781726686883999</v>
      </c>
      <c r="AD92" s="58">
        <v>307782.29249999998</v>
      </c>
    </row>
    <row r="93" spans="1:30" s="53" customFormat="1" ht="13.8" x14ac:dyDescent="0.25">
      <c r="A93" s="55" t="s">
        <v>57</v>
      </c>
      <c r="B93" s="55">
        <v>3341</v>
      </c>
      <c r="C93" s="58">
        <v>244393.79</v>
      </c>
      <c r="D93" s="49">
        <v>73.149892247829996</v>
      </c>
      <c r="E93" s="55"/>
      <c r="F93" s="55"/>
      <c r="G93" s="55"/>
      <c r="H93" s="55"/>
      <c r="I93" s="49">
        <v>18.287473061957499</v>
      </c>
      <c r="J93" s="58">
        <v>183295.3425</v>
      </c>
      <c r="K93" s="55"/>
      <c r="L93" s="74" t="s">
        <v>57</v>
      </c>
      <c r="M93" s="58">
        <v>259809.23</v>
      </c>
      <c r="N93" s="49">
        <v>77.763912002394491</v>
      </c>
      <c r="O93" s="55"/>
      <c r="P93" s="55"/>
      <c r="Q93" s="55"/>
      <c r="R93" s="55"/>
      <c r="S93" s="49">
        <v>19.440978000598623</v>
      </c>
      <c r="T93" s="58">
        <v>194856.92250000002</v>
      </c>
      <c r="U93" s="55"/>
      <c r="V93" s="55" t="s">
        <v>57</v>
      </c>
      <c r="W93" s="58">
        <v>197919.62</v>
      </c>
      <c r="X93" s="49">
        <v>59.239634839868302</v>
      </c>
      <c r="Y93" s="55"/>
      <c r="Z93" s="55"/>
      <c r="AA93" s="55"/>
      <c r="AB93" s="55"/>
      <c r="AC93" s="49">
        <v>14.809908709967075</v>
      </c>
      <c r="AD93" s="58">
        <v>148439.715</v>
      </c>
    </row>
    <row r="94" spans="1:30" s="53" customFormat="1" ht="13.8" x14ac:dyDescent="0.25">
      <c r="A94" s="55" t="s">
        <v>59</v>
      </c>
      <c r="B94" s="55">
        <v>2665</v>
      </c>
      <c r="C94" s="58">
        <v>350772.08</v>
      </c>
      <c r="D94" s="49">
        <v>131.62179362101313</v>
      </c>
      <c r="E94" s="55"/>
      <c r="F94" s="55"/>
      <c r="G94" s="55"/>
      <c r="H94" s="55"/>
      <c r="I94" s="49">
        <v>32.905448405253281</v>
      </c>
      <c r="J94" s="58">
        <v>263079.06</v>
      </c>
      <c r="K94" s="55"/>
      <c r="L94" s="74" t="s">
        <v>59</v>
      </c>
      <c r="M94" s="58">
        <v>343058.53</v>
      </c>
      <c r="N94" s="49">
        <v>128.7274033771107</v>
      </c>
      <c r="O94" s="55"/>
      <c r="P94" s="55"/>
      <c r="Q94" s="55"/>
      <c r="R94" s="55"/>
      <c r="S94" s="49">
        <v>32.181850844277676</v>
      </c>
      <c r="T94" s="58">
        <v>257293.89750000002</v>
      </c>
      <c r="U94" s="55"/>
      <c r="V94" s="55" t="s">
        <v>59</v>
      </c>
      <c r="W94" s="58">
        <v>303660.3</v>
      </c>
      <c r="X94" s="49">
        <v>113.94382739212007</v>
      </c>
      <c r="Y94" s="55"/>
      <c r="Z94" s="55"/>
      <c r="AA94" s="55"/>
      <c r="AB94" s="55"/>
      <c r="AC94" s="49">
        <v>28.485956848030018</v>
      </c>
      <c r="AD94" s="58">
        <v>227745.22500000001</v>
      </c>
    </row>
    <row r="95" spans="1:30" s="53" customFormat="1" ht="13.8" x14ac:dyDescent="0.25">
      <c r="A95" s="55" t="s">
        <v>61</v>
      </c>
      <c r="B95" s="55">
        <v>3195</v>
      </c>
      <c r="C95" s="58">
        <v>297209.67</v>
      </c>
      <c r="D95" s="49">
        <v>93.023370892018775</v>
      </c>
      <c r="E95" s="55"/>
      <c r="F95" s="55"/>
      <c r="G95" s="55"/>
      <c r="H95" s="55"/>
      <c r="I95" s="49">
        <v>23.255842723004694</v>
      </c>
      <c r="J95" s="58">
        <v>222907.2525</v>
      </c>
      <c r="K95" s="55"/>
      <c r="L95" s="74" t="s">
        <v>61</v>
      </c>
      <c r="M95" s="58">
        <v>266027.71000000002</v>
      </c>
      <c r="N95" s="49">
        <v>83.263758998435065</v>
      </c>
      <c r="O95" s="55"/>
      <c r="P95" s="55"/>
      <c r="Q95" s="55"/>
      <c r="R95" s="55"/>
      <c r="S95" s="49">
        <v>20.815939749608766</v>
      </c>
      <c r="T95" s="58">
        <v>199520.78250000003</v>
      </c>
      <c r="U95" s="55"/>
      <c r="V95" s="55" t="s">
        <v>61</v>
      </c>
      <c r="W95" s="58">
        <v>293080.43</v>
      </c>
      <c r="X95" s="49">
        <v>91.730964006259782</v>
      </c>
      <c r="Y95" s="55"/>
      <c r="Z95" s="55"/>
      <c r="AA95" s="55"/>
      <c r="AB95" s="55"/>
      <c r="AC95" s="49">
        <v>22.932741001564946</v>
      </c>
      <c r="AD95" s="58">
        <v>219810.32249999998</v>
      </c>
    </row>
    <row r="96" spans="1:30" s="53" customFormat="1" ht="13.8" x14ac:dyDescent="0.25">
      <c r="A96" s="55" t="s">
        <v>62</v>
      </c>
      <c r="B96" s="55">
        <v>2602</v>
      </c>
      <c r="C96" s="58">
        <v>350446.21</v>
      </c>
      <c r="D96" s="49">
        <v>134.68340122982323</v>
      </c>
      <c r="E96" s="55"/>
      <c r="F96" s="55"/>
      <c r="G96" s="55"/>
      <c r="H96" s="55"/>
      <c r="I96" s="49">
        <v>33.670850307455808</v>
      </c>
      <c r="J96" s="58">
        <v>262834.65750000003</v>
      </c>
      <c r="K96" s="55"/>
      <c r="L96" s="74" t="s">
        <v>62</v>
      </c>
      <c r="M96" s="58">
        <v>294219.7</v>
      </c>
      <c r="N96" s="49">
        <v>113.07444273635666</v>
      </c>
      <c r="O96" s="55"/>
      <c r="P96" s="55"/>
      <c r="Q96" s="55"/>
      <c r="R96" s="55"/>
      <c r="S96" s="49">
        <v>28.268610684089165</v>
      </c>
      <c r="T96" s="58">
        <v>220664.77500000002</v>
      </c>
      <c r="U96" s="55"/>
      <c r="V96" s="55" t="s">
        <v>62</v>
      </c>
      <c r="W96" s="58">
        <v>247938.23</v>
      </c>
      <c r="X96" s="49">
        <v>95.287559569561878</v>
      </c>
      <c r="Y96" s="55"/>
      <c r="Z96" s="55"/>
      <c r="AA96" s="55"/>
      <c r="AB96" s="55"/>
      <c r="AC96" s="49">
        <v>23.82188989239047</v>
      </c>
      <c r="AD96" s="58">
        <v>185953.67249999999</v>
      </c>
    </row>
    <row r="97" spans="1:30" s="53" customFormat="1" ht="13.8" x14ac:dyDescent="0.25">
      <c r="A97" s="55" t="s">
        <v>67</v>
      </c>
      <c r="B97" s="55">
        <v>4030</v>
      </c>
      <c r="C97" s="58">
        <v>461094.47</v>
      </c>
      <c r="D97" s="49">
        <v>114.41550124069478</v>
      </c>
      <c r="E97" s="55"/>
      <c r="F97" s="55"/>
      <c r="G97" s="55"/>
      <c r="H97" s="55"/>
      <c r="I97" s="49">
        <v>28.603875310173695</v>
      </c>
      <c r="J97" s="58">
        <v>345820.85249999998</v>
      </c>
      <c r="K97" s="55"/>
      <c r="L97" s="74" t="s">
        <v>67</v>
      </c>
      <c r="M97" s="58">
        <v>548107.54</v>
      </c>
      <c r="N97" s="49">
        <v>136.00683374689828</v>
      </c>
      <c r="O97" s="55"/>
      <c r="P97" s="55"/>
      <c r="Q97" s="55"/>
      <c r="R97" s="55"/>
      <c r="S97" s="49">
        <v>34.00170843672457</v>
      </c>
      <c r="T97" s="58">
        <v>411080.65500000003</v>
      </c>
      <c r="U97" s="55"/>
      <c r="V97" s="55" t="s">
        <v>67</v>
      </c>
      <c r="W97" s="58">
        <v>1095978.83</v>
      </c>
      <c r="X97" s="49">
        <v>271.95504466501245</v>
      </c>
      <c r="Y97" s="55"/>
      <c r="Z97" s="55"/>
      <c r="AA97" s="55"/>
      <c r="AB97" s="55"/>
      <c r="AC97" s="49">
        <v>67.988761166253113</v>
      </c>
      <c r="AD97" s="58">
        <v>821984.12250000017</v>
      </c>
    </row>
    <row r="98" spans="1:30" s="53" customFormat="1" ht="13.8" x14ac:dyDescent="0.25">
      <c r="A98" s="55" t="s">
        <v>68</v>
      </c>
      <c r="B98" s="55">
        <v>19410</v>
      </c>
      <c r="C98" s="58">
        <v>2881623.32</v>
      </c>
      <c r="D98" s="49">
        <v>148.46075837197321</v>
      </c>
      <c r="E98" s="55"/>
      <c r="F98" s="55"/>
      <c r="G98" s="55"/>
      <c r="H98" s="55"/>
      <c r="I98" s="49">
        <v>148.46075837197321</v>
      </c>
      <c r="J98" s="58">
        <v>0</v>
      </c>
      <c r="K98" s="55"/>
      <c r="L98" s="74" t="s">
        <v>68</v>
      </c>
      <c r="M98" s="58">
        <v>2336939.2200000002</v>
      </c>
      <c r="N98" s="49">
        <v>120.39872333848533</v>
      </c>
      <c r="O98" s="55"/>
      <c r="P98" s="55"/>
      <c r="Q98" s="55"/>
      <c r="R98" s="55"/>
      <c r="S98" s="49">
        <v>120.39872333848533</v>
      </c>
      <c r="T98" s="58">
        <v>0</v>
      </c>
      <c r="U98" s="55"/>
      <c r="V98" s="55" t="s">
        <v>68</v>
      </c>
      <c r="W98" s="58">
        <v>2144723.88</v>
      </c>
      <c r="X98" s="49">
        <v>110.49582071097372</v>
      </c>
      <c r="Y98" s="55"/>
      <c r="Z98" s="55"/>
      <c r="AA98" s="55"/>
      <c r="AB98" s="55"/>
      <c r="AC98" s="49">
        <v>110.49582071097372</v>
      </c>
      <c r="AD98" s="58">
        <v>0</v>
      </c>
    </row>
    <row r="99" spans="1:30" s="53" customFormat="1" ht="13.8" x14ac:dyDescent="0.25">
      <c r="A99" s="55" t="s">
        <v>74</v>
      </c>
      <c r="B99" s="55">
        <v>2527</v>
      </c>
      <c r="C99" s="58">
        <v>458971.26</v>
      </c>
      <c r="D99" s="49">
        <v>181.62693312227938</v>
      </c>
      <c r="E99" s="55"/>
      <c r="F99" s="55"/>
      <c r="G99" s="55"/>
      <c r="H99" s="55"/>
      <c r="I99" s="49">
        <v>45.406733280569846</v>
      </c>
      <c r="J99" s="58">
        <v>344228.44500000001</v>
      </c>
      <c r="K99" s="55"/>
      <c r="L99" s="74" t="s">
        <v>74</v>
      </c>
      <c r="M99" s="58">
        <v>516462.75</v>
      </c>
      <c r="N99" s="49">
        <v>204.37781954887217</v>
      </c>
      <c r="O99" s="55"/>
      <c r="P99" s="55"/>
      <c r="Q99" s="55"/>
      <c r="R99" s="55"/>
      <c r="S99" s="49">
        <v>51.094454887218042</v>
      </c>
      <c r="T99" s="58">
        <v>387347.0625</v>
      </c>
      <c r="U99" s="55"/>
      <c r="V99" s="55" t="s">
        <v>74</v>
      </c>
      <c r="W99" s="58">
        <v>449022.54</v>
      </c>
      <c r="X99" s="49">
        <v>177.6899643846458</v>
      </c>
      <c r="Y99" s="55"/>
      <c r="Z99" s="55"/>
      <c r="AA99" s="55"/>
      <c r="AB99" s="55"/>
      <c r="AC99" s="49">
        <v>44.422491096161451</v>
      </c>
      <c r="AD99" s="58">
        <v>336766.90499999997</v>
      </c>
    </row>
    <row r="100" spans="1:30" s="53" customFormat="1" ht="13.8" x14ac:dyDescent="0.25">
      <c r="A100" s="55" t="s">
        <v>75</v>
      </c>
      <c r="B100" s="55">
        <v>1126</v>
      </c>
      <c r="C100" s="58">
        <v>145057.18</v>
      </c>
      <c r="D100" s="49">
        <v>128.82520426287743</v>
      </c>
      <c r="E100" s="55"/>
      <c r="F100" s="55"/>
      <c r="G100" s="55"/>
      <c r="H100" s="55"/>
      <c r="I100" s="49">
        <v>32.206301065719359</v>
      </c>
      <c r="J100" s="58">
        <v>108792.88499999999</v>
      </c>
      <c r="K100" s="55"/>
      <c r="L100" s="74" t="s">
        <v>75</v>
      </c>
      <c r="M100" s="58">
        <v>122040.59</v>
      </c>
      <c r="N100" s="49">
        <v>108.38418294849023</v>
      </c>
      <c r="O100" s="55"/>
      <c r="P100" s="55"/>
      <c r="Q100" s="55"/>
      <c r="R100" s="55"/>
      <c r="S100" s="49">
        <v>27.096045737122559</v>
      </c>
      <c r="T100" s="58">
        <v>91530.442500000005</v>
      </c>
      <c r="U100" s="55"/>
      <c r="V100" s="55" t="s">
        <v>75</v>
      </c>
      <c r="W100" s="58">
        <v>100748.06</v>
      </c>
      <c r="X100" s="49">
        <v>89.474298401420953</v>
      </c>
      <c r="Y100" s="55"/>
      <c r="Z100" s="55"/>
      <c r="AA100" s="55"/>
      <c r="AB100" s="55"/>
      <c r="AC100" s="49">
        <v>22.368574600355238</v>
      </c>
      <c r="AD100" s="58">
        <v>75561.044999999998</v>
      </c>
    </row>
    <row r="101" spans="1:30" s="53" customFormat="1" ht="13.8" x14ac:dyDescent="0.25">
      <c r="A101" s="55" t="s">
        <v>76</v>
      </c>
      <c r="B101" s="55">
        <v>2567</v>
      </c>
      <c r="C101" s="58">
        <v>227768.01</v>
      </c>
      <c r="D101" s="49">
        <v>88.729259836384884</v>
      </c>
      <c r="E101" s="55"/>
      <c r="F101" s="55"/>
      <c r="G101" s="55"/>
      <c r="H101" s="55"/>
      <c r="I101" s="49">
        <v>22.182314959096221</v>
      </c>
      <c r="J101" s="58">
        <v>170826.00750000001</v>
      </c>
      <c r="K101" s="55"/>
      <c r="L101" s="74" t="s">
        <v>76</v>
      </c>
      <c r="M101" s="58">
        <v>211496.29</v>
      </c>
      <c r="N101" s="49">
        <v>82.390451889365025</v>
      </c>
      <c r="O101" s="55"/>
      <c r="P101" s="55"/>
      <c r="Q101" s="55"/>
      <c r="R101" s="55"/>
      <c r="S101" s="49">
        <v>20.597612972341256</v>
      </c>
      <c r="T101" s="58">
        <v>158622.21750000003</v>
      </c>
      <c r="U101" s="55"/>
      <c r="V101" s="55" t="s">
        <v>76</v>
      </c>
      <c r="W101" s="58">
        <v>216480.92</v>
      </c>
      <c r="X101" s="49">
        <v>84.332263342423062</v>
      </c>
      <c r="Y101" s="55"/>
      <c r="Z101" s="55"/>
      <c r="AA101" s="55"/>
      <c r="AB101" s="55"/>
      <c r="AC101" s="49">
        <v>21.083065835605765</v>
      </c>
      <c r="AD101" s="58">
        <v>162360.69</v>
      </c>
    </row>
    <row r="102" spans="1:30" s="53" customFormat="1" ht="13.8" x14ac:dyDescent="0.25">
      <c r="A102" s="55" t="s">
        <v>80</v>
      </c>
      <c r="B102" s="55">
        <v>408</v>
      </c>
      <c r="C102" s="58">
        <v>93137.42</v>
      </c>
      <c r="D102" s="49">
        <v>228.27799019607843</v>
      </c>
      <c r="E102" s="55"/>
      <c r="F102" s="55"/>
      <c r="G102" s="55"/>
      <c r="H102" s="55"/>
      <c r="I102" s="49">
        <v>57.069497549019609</v>
      </c>
      <c r="J102" s="58">
        <v>69853.065000000002</v>
      </c>
      <c r="K102" s="55"/>
      <c r="L102" s="74" t="s">
        <v>80</v>
      </c>
      <c r="M102" s="58">
        <v>70705.33</v>
      </c>
      <c r="N102" s="49">
        <v>173.29737745098041</v>
      </c>
      <c r="O102" s="55"/>
      <c r="P102" s="55"/>
      <c r="Q102" s="55"/>
      <c r="R102" s="55"/>
      <c r="S102" s="49">
        <v>43.324344362745101</v>
      </c>
      <c r="T102" s="58">
        <v>53028.997499999998</v>
      </c>
      <c r="U102" s="55"/>
      <c r="V102" s="55" t="s">
        <v>80</v>
      </c>
      <c r="W102" s="58">
        <v>74395.55</v>
      </c>
      <c r="X102" s="49">
        <v>182.34203431372549</v>
      </c>
      <c r="Y102" s="55"/>
      <c r="Z102" s="55"/>
      <c r="AA102" s="55"/>
      <c r="AB102" s="55"/>
      <c r="AC102" s="49">
        <v>45.585508578431373</v>
      </c>
      <c r="AD102" s="58">
        <v>55796.662500000006</v>
      </c>
    </row>
    <row r="103" spans="1:30" s="53" customFormat="1" ht="13.8" x14ac:dyDescent="0.25">
      <c r="A103" s="55" t="s">
        <v>84</v>
      </c>
      <c r="B103" s="55">
        <v>6414</v>
      </c>
      <c r="C103" s="58">
        <v>688431.76</v>
      </c>
      <c r="D103" s="49">
        <v>107.33267227938885</v>
      </c>
      <c r="E103" s="55"/>
      <c r="F103" s="55"/>
      <c r="G103" s="55"/>
      <c r="H103" s="55"/>
      <c r="I103" s="49">
        <v>107.33267227938885</v>
      </c>
      <c r="J103" s="58">
        <v>0</v>
      </c>
      <c r="K103" s="55"/>
      <c r="L103" s="74" t="s">
        <v>84</v>
      </c>
      <c r="M103" s="58">
        <v>642515.86</v>
      </c>
      <c r="N103" s="49">
        <v>100.17397256002495</v>
      </c>
      <c r="O103" s="55"/>
      <c r="P103" s="55"/>
      <c r="Q103" s="55"/>
      <c r="R103" s="55"/>
      <c r="S103" s="49">
        <v>100.17397256002495</v>
      </c>
      <c r="T103" s="58">
        <v>0</v>
      </c>
      <c r="U103" s="55"/>
      <c r="V103" s="55" t="s">
        <v>84</v>
      </c>
      <c r="W103" s="58">
        <v>564431.77</v>
      </c>
      <c r="X103" s="49">
        <v>87.999964140941699</v>
      </c>
      <c r="Y103" s="55"/>
      <c r="Z103" s="55"/>
      <c r="AA103" s="55"/>
      <c r="AB103" s="55"/>
      <c r="AC103" s="49">
        <v>87.999964140941699</v>
      </c>
      <c r="AD103" s="58">
        <v>0</v>
      </c>
    </row>
    <row r="104" spans="1:30" s="53" customFormat="1" ht="13.8" x14ac:dyDescent="0.25">
      <c r="A104" s="55" t="s">
        <v>85</v>
      </c>
      <c r="B104" s="55">
        <v>576</v>
      </c>
      <c r="C104" s="58">
        <v>142041.88</v>
      </c>
      <c r="D104" s="49">
        <v>246.60048611111111</v>
      </c>
      <c r="E104" s="55"/>
      <c r="F104" s="55"/>
      <c r="G104" s="55"/>
      <c r="H104" s="55"/>
      <c r="I104" s="49">
        <v>61.650121527777777</v>
      </c>
      <c r="J104" s="58">
        <v>106531.41</v>
      </c>
      <c r="K104" s="55"/>
      <c r="L104" s="74" t="s">
        <v>85</v>
      </c>
      <c r="M104" s="58">
        <v>90105.16</v>
      </c>
      <c r="N104" s="49">
        <v>156.43256944444445</v>
      </c>
      <c r="O104" s="55"/>
      <c r="P104" s="55"/>
      <c r="Q104" s="55"/>
      <c r="R104" s="55"/>
      <c r="S104" s="49">
        <v>39.108142361111113</v>
      </c>
      <c r="T104" s="58">
        <v>67578.87000000001</v>
      </c>
      <c r="U104" s="55"/>
      <c r="V104" s="55" t="s">
        <v>85</v>
      </c>
      <c r="W104" s="58">
        <v>98086.74</v>
      </c>
      <c r="X104" s="49">
        <v>170.28947916666667</v>
      </c>
      <c r="Y104" s="55"/>
      <c r="Z104" s="55"/>
      <c r="AA104" s="55"/>
      <c r="AB104" s="55"/>
      <c r="AC104" s="49">
        <v>42.572369791666667</v>
      </c>
      <c r="AD104" s="58">
        <v>73565.055000000008</v>
      </c>
    </row>
    <row r="105" spans="1:30" s="53" customFormat="1" ht="13.8" x14ac:dyDescent="0.25">
      <c r="A105" s="55" t="s">
        <v>86</v>
      </c>
      <c r="B105" s="55">
        <v>819</v>
      </c>
      <c r="C105" s="58">
        <v>131367.17000000001</v>
      </c>
      <c r="D105" s="49">
        <v>160.39947496947499</v>
      </c>
      <c r="E105" s="55"/>
      <c r="F105" s="55"/>
      <c r="G105" s="55"/>
      <c r="H105" s="55"/>
      <c r="I105" s="49">
        <v>40.099868742368749</v>
      </c>
      <c r="J105" s="58">
        <v>98525.377500000002</v>
      </c>
      <c r="K105" s="55"/>
      <c r="L105" s="74" t="s">
        <v>86</v>
      </c>
      <c r="M105" s="58">
        <v>100141.95</v>
      </c>
      <c r="N105" s="49">
        <v>122.27344322344322</v>
      </c>
      <c r="O105" s="55"/>
      <c r="P105" s="55"/>
      <c r="Q105" s="55"/>
      <c r="R105" s="55"/>
      <c r="S105" s="49">
        <v>30.568360805860806</v>
      </c>
      <c r="T105" s="58">
        <v>75106.462499999994</v>
      </c>
      <c r="U105" s="55"/>
      <c r="V105" s="55" t="s">
        <v>86</v>
      </c>
      <c r="W105" s="58">
        <v>103725.61</v>
      </c>
      <c r="X105" s="49">
        <v>126.64909645909646</v>
      </c>
      <c r="Y105" s="55"/>
      <c r="Z105" s="55"/>
      <c r="AA105" s="55"/>
      <c r="AB105" s="55"/>
      <c r="AC105" s="49">
        <v>31.662274114774114</v>
      </c>
      <c r="AD105" s="58">
        <v>77794.207500000004</v>
      </c>
    </row>
    <row r="106" spans="1:30" s="53" customFormat="1" ht="13.8" x14ac:dyDescent="0.25">
      <c r="A106" s="55" t="s">
        <v>87</v>
      </c>
      <c r="B106" s="55">
        <v>2033</v>
      </c>
      <c r="C106" s="58">
        <v>273605.78999999998</v>
      </c>
      <c r="D106" s="49">
        <v>134.58228726020658</v>
      </c>
      <c r="E106" s="55"/>
      <c r="F106" s="55"/>
      <c r="G106" s="55"/>
      <c r="H106" s="55"/>
      <c r="I106" s="49">
        <v>33.645571815051646</v>
      </c>
      <c r="J106" s="58">
        <v>205204.34249999997</v>
      </c>
      <c r="K106" s="55"/>
      <c r="L106" s="74" t="s">
        <v>87</v>
      </c>
      <c r="M106" s="58">
        <v>259335.63</v>
      </c>
      <c r="N106" s="49">
        <v>127.56302508607969</v>
      </c>
      <c r="O106" s="55"/>
      <c r="P106" s="55"/>
      <c r="Q106" s="55"/>
      <c r="R106" s="55"/>
      <c r="S106" s="49">
        <v>31.890756271519923</v>
      </c>
      <c r="T106" s="58">
        <v>194501.7225</v>
      </c>
      <c r="U106" s="55"/>
      <c r="V106" s="55" t="s">
        <v>87</v>
      </c>
      <c r="W106" s="58">
        <v>254678.5</v>
      </c>
      <c r="X106" s="49">
        <v>125.27225774717166</v>
      </c>
      <c r="Y106" s="55"/>
      <c r="Z106" s="55"/>
      <c r="AA106" s="55"/>
      <c r="AB106" s="55"/>
      <c r="AC106" s="49">
        <v>31.318064436792916</v>
      </c>
      <c r="AD106" s="58">
        <v>191008.87499999997</v>
      </c>
    </row>
    <row r="107" spans="1:30" s="53" customFormat="1" ht="13.8" x14ac:dyDescent="0.25">
      <c r="A107" s="54" t="s">
        <v>88</v>
      </c>
      <c r="B107" s="54">
        <v>91</v>
      </c>
      <c r="C107" s="80">
        <v>85765.53</v>
      </c>
      <c r="D107" s="51">
        <v>942.47835164835169</v>
      </c>
      <c r="E107" s="54"/>
      <c r="F107" s="54"/>
      <c r="G107" s="54"/>
      <c r="H107" s="54"/>
      <c r="I107" s="51">
        <v>235.61958791208792</v>
      </c>
      <c r="J107" s="80">
        <v>64324.147500000006</v>
      </c>
      <c r="K107" s="54"/>
      <c r="L107" s="81" t="s">
        <v>88</v>
      </c>
      <c r="M107" s="80">
        <v>89520.53</v>
      </c>
      <c r="N107" s="51">
        <v>983.74208791208787</v>
      </c>
      <c r="O107" s="54"/>
      <c r="P107" s="54"/>
      <c r="Q107" s="54"/>
      <c r="R107" s="54"/>
      <c r="S107" s="51">
        <v>245.93552197802197</v>
      </c>
      <c r="T107" s="80">
        <v>67140.397500000006</v>
      </c>
      <c r="U107" s="54"/>
      <c r="V107" s="54" t="s">
        <v>88</v>
      </c>
      <c r="W107" s="80">
        <v>0</v>
      </c>
      <c r="X107" s="51">
        <v>0</v>
      </c>
      <c r="Y107" s="54"/>
      <c r="Z107" s="54"/>
      <c r="AA107" s="54"/>
      <c r="AB107" s="54"/>
      <c r="AC107" s="51">
        <v>0</v>
      </c>
      <c r="AD107" s="80">
        <v>0</v>
      </c>
    </row>
    <row r="110" spans="1:30" x14ac:dyDescent="0.3">
      <c r="A110" s="75">
        <v>2017</v>
      </c>
      <c r="B110" s="75"/>
      <c r="C110" s="75"/>
      <c r="D110" s="75"/>
      <c r="E110" s="75"/>
      <c r="F110" s="75"/>
      <c r="G110" s="75"/>
      <c r="H110" s="75"/>
      <c r="I110" s="75"/>
      <c r="J110" s="75"/>
      <c r="K110" s="55"/>
      <c r="L110" s="76">
        <v>2016</v>
      </c>
      <c r="M110" s="76"/>
      <c r="N110" s="76"/>
      <c r="O110" s="76"/>
      <c r="P110" s="76"/>
      <c r="Q110" s="76"/>
      <c r="R110" s="76"/>
      <c r="S110" s="76"/>
      <c r="T110" s="76"/>
      <c r="U110" s="55"/>
      <c r="V110" s="75">
        <v>2015</v>
      </c>
      <c r="W110" s="75"/>
      <c r="X110" s="75"/>
      <c r="Y110" s="75"/>
      <c r="Z110" s="75"/>
      <c r="AA110" s="75"/>
      <c r="AB110" s="75"/>
      <c r="AC110" s="75"/>
      <c r="AD110" s="75"/>
    </row>
    <row r="111" spans="1:30" ht="28.2" x14ac:dyDescent="0.3">
      <c r="A111" s="45" t="s">
        <v>306</v>
      </c>
      <c r="B111" s="45" t="s">
        <v>336</v>
      </c>
      <c r="C111" s="45" t="s">
        <v>329</v>
      </c>
      <c r="D111" s="45" t="s">
        <v>330</v>
      </c>
      <c r="E111" s="45" t="s">
        <v>345</v>
      </c>
      <c r="F111" s="45" t="s">
        <v>333</v>
      </c>
      <c r="G111" s="45" t="s">
        <v>331</v>
      </c>
      <c r="H111" s="45" t="s">
        <v>332</v>
      </c>
      <c r="I111" s="45" t="s">
        <v>334</v>
      </c>
      <c r="J111" s="45" t="s">
        <v>335</v>
      </c>
      <c r="K111" s="64"/>
      <c r="L111" s="77" t="s">
        <v>306</v>
      </c>
      <c r="M111" s="78" t="s">
        <v>337</v>
      </c>
      <c r="N111" s="78" t="s">
        <v>338</v>
      </c>
      <c r="O111" s="78" t="s">
        <v>344</v>
      </c>
      <c r="P111" s="78" t="s">
        <v>339</v>
      </c>
      <c r="Q111" s="78" t="s">
        <v>340</v>
      </c>
      <c r="R111" s="78" t="s">
        <v>341</v>
      </c>
      <c r="S111" s="78" t="s">
        <v>342</v>
      </c>
      <c r="T111" s="78" t="s">
        <v>343</v>
      </c>
      <c r="U111" s="64"/>
      <c r="V111" s="45" t="s">
        <v>306</v>
      </c>
      <c r="W111" s="45" t="s">
        <v>346</v>
      </c>
      <c r="X111" s="45" t="s">
        <v>347</v>
      </c>
      <c r="Y111" s="45" t="s">
        <v>353</v>
      </c>
      <c r="Z111" s="45" t="s">
        <v>348</v>
      </c>
      <c r="AA111" s="45" t="s">
        <v>349</v>
      </c>
      <c r="AB111" s="45" t="s">
        <v>350</v>
      </c>
      <c r="AC111" s="45" t="s">
        <v>351</v>
      </c>
      <c r="AD111" s="45" t="s">
        <v>352</v>
      </c>
    </row>
    <row r="112" spans="1:30" s="7" customFormat="1" x14ac:dyDescent="0.3">
      <c r="A112" s="66" t="s">
        <v>255</v>
      </c>
      <c r="B112" s="66"/>
      <c r="C112" s="66"/>
      <c r="D112" s="66"/>
      <c r="E112" s="66"/>
      <c r="F112" s="67">
        <v>2777364.8818631303</v>
      </c>
      <c r="G112" s="67"/>
      <c r="H112" s="67">
        <v>4038730.450419581</v>
      </c>
      <c r="I112" s="67"/>
      <c r="J112" s="67">
        <v>17121187.151863135</v>
      </c>
      <c r="K112" s="66"/>
      <c r="L112" s="66" t="s">
        <v>255</v>
      </c>
      <c r="M112" s="66"/>
      <c r="N112" s="66"/>
      <c r="O112" s="66"/>
      <c r="P112" s="67">
        <v>2493779.3560725809</v>
      </c>
      <c r="Q112" s="67"/>
      <c r="R112" s="67">
        <v>3758558.3066070541</v>
      </c>
      <c r="S112" s="67"/>
      <c r="T112" s="67">
        <v>16073462.086072588</v>
      </c>
      <c r="U112" s="66"/>
      <c r="V112" s="66" t="s">
        <v>255</v>
      </c>
      <c r="W112" s="66"/>
      <c r="X112" s="66"/>
      <c r="Y112" s="66"/>
      <c r="Z112" s="67">
        <v>2636276.4158636322</v>
      </c>
      <c r="AA112" s="67"/>
      <c r="AB112" s="67">
        <v>3935979.7873342503</v>
      </c>
      <c r="AC112" s="67"/>
      <c r="AD112" s="67">
        <v>18610351.185863636</v>
      </c>
    </row>
    <row r="113" spans="1:30" s="10" customFormat="1" x14ac:dyDescent="0.3">
      <c r="A113" s="55" t="s">
        <v>355</v>
      </c>
      <c r="B113" s="55">
        <v>239095</v>
      </c>
      <c r="C113" s="58">
        <v>17091893.460000001</v>
      </c>
      <c r="D113" s="49">
        <v>71.485783726133974</v>
      </c>
      <c r="E113" s="55"/>
      <c r="F113" s="55"/>
      <c r="G113" s="55"/>
      <c r="H113" s="55"/>
      <c r="I113" s="55"/>
      <c r="J113" s="55"/>
      <c r="K113" s="55"/>
      <c r="L113" s="55" t="s">
        <v>355</v>
      </c>
      <c r="M113" s="49">
        <v>12541201.32</v>
      </c>
      <c r="N113" s="49">
        <v>52.452796252535606</v>
      </c>
      <c r="O113" s="55"/>
      <c r="P113" s="55"/>
      <c r="Q113" s="55"/>
      <c r="R113" s="55"/>
      <c r="S113" s="55"/>
      <c r="T113" s="55"/>
      <c r="U113" s="55"/>
      <c r="V113" s="55" t="s">
        <v>355</v>
      </c>
      <c r="W113" s="49">
        <v>20742712.84</v>
      </c>
      <c r="X113" s="49">
        <v>86.755109224366876</v>
      </c>
      <c r="Y113" s="55"/>
      <c r="Z113" s="55"/>
      <c r="AA113" s="55"/>
      <c r="AB113" s="55"/>
      <c r="AC113" s="55"/>
      <c r="AD113" s="55"/>
    </row>
    <row r="114" spans="1:30" x14ac:dyDescent="0.3">
      <c r="A114" s="55" t="s">
        <v>89</v>
      </c>
      <c r="B114" s="55">
        <v>24803</v>
      </c>
      <c r="C114" s="58">
        <v>777415.6</v>
      </c>
      <c r="D114" s="49">
        <v>31.343611659879851</v>
      </c>
      <c r="E114" s="49">
        <v>31.343611659879851</v>
      </c>
      <c r="F114" s="49">
        <v>0</v>
      </c>
      <c r="G114" s="49">
        <v>19.74041958041958</v>
      </c>
      <c r="H114" s="49">
        <v>287793.9731468531</v>
      </c>
      <c r="I114" s="49">
        <v>31.343611659879851</v>
      </c>
      <c r="J114" s="49">
        <v>0</v>
      </c>
      <c r="K114" s="55"/>
      <c r="L114" s="55" t="s">
        <v>89</v>
      </c>
      <c r="M114" s="49">
        <v>742381.6</v>
      </c>
      <c r="N114" s="49">
        <v>29.931121235334434</v>
      </c>
      <c r="O114" s="49">
        <v>29.931121235334434</v>
      </c>
      <c r="P114" s="49">
        <v>0</v>
      </c>
      <c r="Q114" s="49">
        <v>19.574749130650769</v>
      </c>
      <c r="R114" s="49">
        <v>256869.09731246895</v>
      </c>
      <c r="S114" s="49">
        <v>29.931121235334434</v>
      </c>
      <c r="T114" s="49">
        <v>0</v>
      </c>
      <c r="U114" s="55"/>
      <c r="V114" s="55" t="s">
        <v>89</v>
      </c>
      <c r="W114" s="49">
        <v>717063.83</v>
      </c>
      <c r="X114" s="49">
        <v>28.91036689110188</v>
      </c>
      <c r="Y114" s="49">
        <v>28.91036689110188</v>
      </c>
      <c r="Z114" s="58">
        <v>0</v>
      </c>
      <c r="AA114" s="58">
        <v>18.732798731323321</v>
      </c>
      <c r="AB114" s="58">
        <v>252434.22306698762</v>
      </c>
      <c r="AC114" s="58">
        <v>28.91036689110188</v>
      </c>
      <c r="AD114" s="58">
        <v>0</v>
      </c>
    </row>
    <row r="115" spans="1:30" x14ac:dyDescent="0.3">
      <c r="A115" s="55" t="s">
        <v>90</v>
      </c>
      <c r="B115" s="55">
        <v>23030</v>
      </c>
      <c r="C115" s="58">
        <v>848091.72</v>
      </c>
      <c r="D115" s="49">
        <v>36.825519756838908</v>
      </c>
      <c r="E115" s="49">
        <v>31.343611659879851</v>
      </c>
      <c r="F115" s="49">
        <v>126248.34347296707</v>
      </c>
      <c r="G115" s="49">
        <v>19.74041958041958</v>
      </c>
      <c r="H115" s="49">
        <v>393469.85706293711</v>
      </c>
      <c r="I115" s="49">
        <v>31.343611659879851</v>
      </c>
      <c r="J115" s="49">
        <v>126248.34347296707</v>
      </c>
      <c r="K115" s="55"/>
      <c r="L115" s="55" t="s">
        <v>90</v>
      </c>
      <c r="M115" s="49">
        <v>986596.94</v>
      </c>
      <c r="N115" s="49">
        <v>42.839641337386013</v>
      </c>
      <c r="O115" s="49">
        <v>29.931121235334434</v>
      </c>
      <c r="P115" s="49">
        <v>297283.21795024787</v>
      </c>
      <c r="Q115" s="49">
        <v>19.574749130650769</v>
      </c>
      <c r="R115" s="49">
        <v>535790.46752111265</v>
      </c>
      <c r="S115" s="49">
        <v>29.931121235334434</v>
      </c>
      <c r="T115" s="49">
        <v>297283.21795024787</v>
      </c>
      <c r="U115" s="55"/>
      <c r="V115" s="55" t="s">
        <v>90</v>
      </c>
      <c r="W115" s="49">
        <v>951027.94</v>
      </c>
      <c r="X115" s="49">
        <v>41.295177594442031</v>
      </c>
      <c r="Y115" s="49">
        <v>28.91036689110188</v>
      </c>
      <c r="Z115" s="58">
        <v>285222.19049792364</v>
      </c>
      <c r="AA115" s="58">
        <v>18.732798731323321</v>
      </c>
      <c r="AB115" s="58">
        <v>519611.58521762385</v>
      </c>
      <c r="AC115" s="58">
        <v>28.91036689110188</v>
      </c>
      <c r="AD115" s="58">
        <v>285222.19049792364</v>
      </c>
    </row>
    <row r="116" spans="1:30" x14ac:dyDescent="0.3">
      <c r="A116" s="55" t="s">
        <v>91</v>
      </c>
      <c r="B116" s="55">
        <v>5401</v>
      </c>
      <c r="C116" s="58">
        <v>365177.74</v>
      </c>
      <c r="D116" s="49">
        <v>67.612986483984443</v>
      </c>
      <c r="E116" s="49">
        <v>31.343611659879851</v>
      </c>
      <c r="F116" s="49">
        <v>195890.89342498887</v>
      </c>
      <c r="G116" s="49">
        <v>19.74041958041958</v>
      </c>
      <c r="H116" s="49">
        <v>258559.7338461538</v>
      </c>
      <c r="I116" s="49">
        <v>31.343611659879851</v>
      </c>
      <c r="J116" s="49">
        <v>195890.89342498887</v>
      </c>
      <c r="K116" s="55"/>
      <c r="L116" s="55" t="s">
        <v>91</v>
      </c>
      <c r="M116" s="49">
        <v>314829.18</v>
      </c>
      <c r="N116" s="49">
        <v>58.290905387891129</v>
      </c>
      <c r="O116" s="49">
        <v>29.931121235334434</v>
      </c>
      <c r="P116" s="49">
        <v>153171.1942079587</v>
      </c>
      <c r="Q116" s="49">
        <v>19.574749130650769</v>
      </c>
      <c r="R116" s="49">
        <v>209105.95994535516</v>
      </c>
      <c r="S116" s="49">
        <v>29.931121235334434</v>
      </c>
      <c r="T116" s="49">
        <v>153171.1942079587</v>
      </c>
      <c r="U116" s="55"/>
      <c r="V116" s="55" t="s">
        <v>91</v>
      </c>
      <c r="W116" s="49">
        <v>356405.54</v>
      </c>
      <c r="X116" s="49">
        <v>65.98880577670802</v>
      </c>
      <c r="Y116" s="49">
        <v>28.91036689110188</v>
      </c>
      <c r="Z116" s="58">
        <v>200260.64842115875</v>
      </c>
      <c r="AA116" s="58">
        <v>18.732798731323321</v>
      </c>
      <c r="AB116" s="58">
        <v>255229.69405212277</v>
      </c>
      <c r="AC116" s="58">
        <v>28.91036689110188</v>
      </c>
      <c r="AD116" s="58">
        <v>200260.64842115875</v>
      </c>
    </row>
    <row r="117" spans="1:30" x14ac:dyDescent="0.3">
      <c r="A117" s="55" t="s">
        <v>92</v>
      </c>
      <c r="B117" s="55">
        <v>3626</v>
      </c>
      <c r="C117" s="58">
        <v>279966.90999999997</v>
      </c>
      <c r="D117" s="49">
        <v>77.210951461665744</v>
      </c>
      <c r="E117" s="49">
        <v>31.343611659879851</v>
      </c>
      <c r="F117" s="49">
        <v>166314.97412127562</v>
      </c>
      <c r="G117" s="49">
        <v>19.74041958041958</v>
      </c>
      <c r="H117" s="49">
        <v>208388.14860139857</v>
      </c>
      <c r="I117" s="49">
        <v>31.343611659879851</v>
      </c>
      <c r="J117" s="49">
        <v>166314.97412127562</v>
      </c>
      <c r="K117" s="55"/>
      <c r="L117" s="55" t="s">
        <v>92</v>
      </c>
      <c r="M117" s="49">
        <v>276680.43</v>
      </c>
      <c r="N117" s="49">
        <v>76.304586321014895</v>
      </c>
      <c r="O117" s="49">
        <v>29.931121235334434</v>
      </c>
      <c r="P117" s="49">
        <v>168150.18440067736</v>
      </c>
      <c r="Q117" s="49">
        <v>19.574749130650769</v>
      </c>
      <c r="R117" s="49">
        <v>205702.38965226032</v>
      </c>
      <c r="S117" s="49">
        <v>29.931121235334434</v>
      </c>
      <c r="T117" s="49">
        <v>168150.18440067736</v>
      </c>
      <c r="U117" s="55"/>
      <c r="V117" s="55" t="s">
        <v>92</v>
      </c>
      <c r="W117" s="49">
        <v>259788.04</v>
      </c>
      <c r="X117" s="49">
        <v>71.645901820187532</v>
      </c>
      <c r="Y117" s="49">
        <v>28.91036689110188</v>
      </c>
      <c r="Z117" s="58">
        <v>154959.04965286457</v>
      </c>
      <c r="AA117" s="58">
        <v>18.732798731323321</v>
      </c>
      <c r="AB117" s="58">
        <v>191862.91180022163</v>
      </c>
      <c r="AC117" s="58">
        <v>28.91036689110188</v>
      </c>
      <c r="AD117" s="58">
        <v>154959.04965286457</v>
      </c>
    </row>
    <row r="118" spans="1:30" x14ac:dyDescent="0.3">
      <c r="A118" s="55" t="s">
        <v>93</v>
      </c>
      <c r="B118" s="55">
        <v>2480</v>
      </c>
      <c r="C118" s="58">
        <v>193411.23</v>
      </c>
      <c r="D118" s="49">
        <v>77.988399193548389</v>
      </c>
      <c r="E118" s="49">
        <v>31.343611659879851</v>
      </c>
      <c r="F118" s="49">
        <v>115679.07308349796</v>
      </c>
      <c r="G118" s="49">
        <v>19.74041958041958</v>
      </c>
      <c r="H118" s="49">
        <v>144454.98944055944</v>
      </c>
      <c r="I118" s="49">
        <v>31.343611659879851</v>
      </c>
      <c r="J118" s="49">
        <v>115679.07308349796</v>
      </c>
      <c r="K118" s="55"/>
      <c r="L118" s="55" t="s">
        <v>93</v>
      </c>
      <c r="M118" s="49">
        <v>169121.94</v>
      </c>
      <c r="N118" s="49">
        <v>68.194330645161287</v>
      </c>
      <c r="O118" s="49">
        <v>29.931121235334434</v>
      </c>
      <c r="P118" s="49">
        <v>94892.759336370611</v>
      </c>
      <c r="Q118" s="49">
        <v>19.574749130650769</v>
      </c>
      <c r="R118" s="49">
        <v>120576.56215598607</v>
      </c>
      <c r="S118" s="49">
        <v>29.931121235334434</v>
      </c>
      <c r="T118" s="49">
        <v>94892.759336370611</v>
      </c>
      <c r="U118" s="55"/>
      <c r="V118" s="55" t="s">
        <v>93</v>
      </c>
      <c r="W118" s="49">
        <v>153178.93</v>
      </c>
      <c r="X118" s="49">
        <v>61.76569758064516</v>
      </c>
      <c r="Y118" s="49">
        <v>28.91036689110188</v>
      </c>
      <c r="Z118" s="58">
        <v>81481.220110067341</v>
      </c>
      <c r="AA118" s="58">
        <v>18.732798731323321</v>
      </c>
      <c r="AB118" s="58">
        <v>106721.58914631816</v>
      </c>
      <c r="AC118" s="58">
        <v>28.91036689110188</v>
      </c>
      <c r="AD118" s="58">
        <v>81481.220110067341</v>
      </c>
    </row>
    <row r="119" spans="1:30" x14ac:dyDescent="0.3">
      <c r="A119" s="55" t="s">
        <v>94</v>
      </c>
      <c r="B119" s="55">
        <v>732</v>
      </c>
      <c r="C119" s="58">
        <v>108081.03</v>
      </c>
      <c r="D119" s="49">
        <v>147.65168032786886</v>
      </c>
      <c r="E119" s="49">
        <v>31.343611659879851</v>
      </c>
      <c r="F119" s="49">
        <v>85137.506264967946</v>
      </c>
      <c r="G119" s="49">
        <v>19.74041958041958</v>
      </c>
      <c r="H119" s="49">
        <v>93631.04286713287</v>
      </c>
      <c r="I119" s="49">
        <v>31.343611659879851</v>
      </c>
      <c r="J119" s="49">
        <v>85137.506264967946</v>
      </c>
      <c r="K119" s="55"/>
      <c r="L119" s="55" t="s">
        <v>94</v>
      </c>
      <c r="M119" s="49">
        <v>88734.24</v>
      </c>
      <c r="N119" s="49">
        <v>121.2216393442623</v>
      </c>
      <c r="O119" s="49">
        <v>29.931121235334434</v>
      </c>
      <c r="P119" s="49">
        <v>66824.659255735198</v>
      </c>
      <c r="Q119" s="49">
        <v>19.574749130650769</v>
      </c>
      <c r="R119" s="49">
        <v>74405.523636363636</v>
      </c>
      <c r="S119" s="49">
        <v>29.931121235334434</v>
      </c>
      <c r="T119" s="49">
        <v>66824.659255735198</v>
      </c>
      <c r="U119" s="55"/>
      <c r="V119" s="55" t="s">
        <v>94</v>
      </c>
      <c r="W119" s="49">
        <v>78506.720000000001</v>
      </c>
      <c r="X119" s="49">
        <v>107.24961748633881</v>
      </c>
      <c r="Y119" s="49">
        <v>28.91036689110188</v>
      </c>
      <c r="Z119" s="58">
        <v>57344.331435713437</v>
      </c>
      <c r="AA119" s="58">
        <v>18.732798731323321</v>
      </c>
      <c r="AB119" s="58">
        <v>64794.311328671341</v>
      </c>
      <c r="AC119" s="58">
        <v>28.91036689110188</v>
      </c>
      <c r="AD119" s="58">
        <v>57344.331435713437</v>
      </c>
    </row>
    <row r="120" spans="1:30" x14ac:dyDescent="0.3">
      <c r="A120" s="55" t="s">
        <v>95</v>
      </c>
      <c r="B120" s="55">
        <v>26169</v>
      </c>
      <c r="C120" s="58">
        <v>516587.04</v>
      </c>
      <c r="D120" s="49">
        <v>19.74041958041958</v>
      </c>
      <c r="E120" s="49">
        <v>19.74041958041958</v>
      </c>
      <c r="F120" s="49">
        <v>0</v>
      </c>
      <c r="G120" s="49">
        <v>19.74041958041958</v>
      </c>
      <c r="H120" s="49">
        <v>0</v>
      </c>
      <c r="I120" s="49">
        <v>19.74041958041958</v>
      </c>
      <c r="J120" s="49">
        <v>0</v>
      </c>
      <c r="K120" s="55"/>
      <c r="L120" s="55" t="s">
        <v>95</v>
      </c>
      <c r="M120" s="49">
        <v>512251.61</v>
      </c>
      <c r="N120" s="49">
        <v>19.574749130650769</v>
      </c>
      <c r="O120" s="49">
        <v>19.574749130650769</v>
      </c>
      <c r="P120" s="49">
        <v>0</v>
      </c>
      <c r="Q120" s="49">
        <v>19.574749130650769</v>
      </c>
      <c r="R120" s="49">
        <v>0</v>
      </c>
      <c r="S120" s="49">
        <v>19.574749130650769</v>
      </c>
      <c r="T120" s="49">
        <v>0</v>
      </c>
      <c r="U120" s="55"/>
      <c r="V120" s="55" t="s">
        <v>95</v>
      </c>
      <c r="W120" s="49">
        <v>490218.61</v>
      </c>
      <c r="X120" s="49">
        <v>18.732798731323321</v>
      </c>
      <c r="Y120" s="49">
        <v>18.732798731323321</v>
      </c>
      <c r="Z120" s="58">
        <v>0</v>
      </c>
      <c r="AA120" s="58">
        <v>18.732798731323321</v>
      </c>
      <c r="AB120" s="58">
        <v>0</v>
      </c>
      <c r="AC120" s="58">
        <v>18.732798731323321</v>
      </c>
      <c r="AD120" s="58">
        <v>0</v>
      </c>
    </row>
    <row r="121" spans="1:30" x14ac:dyDescent="0.3">
      <c r="A121" s="55" t="s">
        <v>96</v>
      </c>
      <c r="B121" s="55">
        <v>2691</v>
      </c>
      <c r="C121" s="58">
        <v>156823.24</v>
      </c>
      <c r="D121" s="49">
        <v>58.276937941285766</v>
      </c>
      <c r="E121" s="49">
        <v>19.74041958041958</v>
      </c>
      <c r="F121" s="49">
        <v>103701.77090909089</v>
      </c>
      <c r="G121" s="49">
        <v>19.74041958041958</v>
      </c>
      <c r="H121" s="49">
        <v>103701.77090909089</v>
      </c>
      <c r="I121" s="49">
        <v>19.74041958041958</v>
      </c>
      <c r="J121" s="49">
        <v>103701.77090909089</v>
      </c>
      <c r="K121" s="55"/>
      <c r="L121" s="55" t="s">
        <v>96</v>
      </c>
      <c r="M121" s="49">
        <v>159598.25</v>
      </c>
      <c r="N121" s="49">
        <v>59.308156819026387</v>
      </c>
      <c r="O121" s="49">
        <v>19.574749130650769</v>
      </c>
      <c r="P121" s="49">
        <v>106922.60008941879</v>
      </c>
      <c r="Q121" s="49">
        <v>19.574749130650769</v>
      </c>
      <c r="R121" s="49">
        <v>106922.60008941879</v>
      </c>
      <c r="S121" s="49">
        <v>19.574749130650769</v>
      </c>
      <c r="T121" s="49">
        <v>106922.60008941879</v>
      </c>
      <c r="U121" s="55"/>
      <c r="V121" s="55" t="s">
        <v>96</v>
      </c>
      <c r="W121" s="49">
        <v>167008.57</v>
      </c>
      <c r="X121" s="49">
        <v>62.061898922333711</v>
      </c>
      <c r="Y121" s="49">
        <v>18.732798731323321</v>
      </c>
      <c r="Z121" s="58">
        <v>116598.60861400896</v>
      </c>
      <c r="AA121" s="58">
        <v>18.732798731323321</v>
      </c>
      <c r="AB121" s="58">
        <v>116598.60861400896</v>
      </c>
      <c r="AC121" s="58">
        <v>18.732798731323321</v>
      </c>
      <c r="AD121" s="58">
        <v>116598.60861400896</v>
      </c>
    </row>
    <row r="122" spans="1:30" x14ac:dyDescent="0.3">
      <c r="A122" s="55" t="s">
        <v>97</v>
      </c>
      <c r="B122" s="55">
        <v>39978</v>
      </c>
      <c r="C122" s="58">
        <v>1038150.87</v>
      </c>
      <c r="D122" s="49">
        <v>25.968054179798891</v>
      </c>
      <c r="E122" s="49">
        <v>19.794054642976871</v>
      </c>
      <c r="F122" s="49">
        <v>246824.15348307072</v>
      </c>
      <c r="G122" s="49">
        <v>19.74041958041958</v>
      </c>
      <c r="H122" s="49">
        <v>248968.3760139861</v>
      </c>
      <c r="I122" s="49">
        <v>19.794054642976871</v>
      </c>
      <c r="J122" s="49">
        <v>246824.15348307072</v>
      </c>
      <c r="K122" s="55"/>
      <c r="L122" s="55" t="s">
        <v>97</v>
      </c>
      <c r="M122" s="49">
        <v>918609.51</v>
      </c>
      <c r="N122" s="49">
        <v>22.977875581569865</v>
      </c>
      <c r="O122" s="49">
        <v>21.009453989272544</v>
      </c>
      <c r="P122" s="49">
        <v>78693.558416862317</v>
      </c>
      <c r="Q122" s="49">
        <v>19.574749130650769</v>
      </c>
      <c r="R122" s="49">
        <v>136050.18925484363</v>
      </c>
      <c r="S122" s="49">
        <v>21.009453989272544</v>
      </c>
      <c r="T122" s="49">
        <v>78693.558416862317</v>
      </c>
      <c r="U122" s="55"/>
      <c r="V122" s="55" t="s">
        <v>97</v>
      </c>
      <c r="W122" s="49">
        <v>856656.09</v>
      </c>
      <c r="X122" s="49">
        <v>21.428187753264293</v>
      </c>
      <c r="Y122" s="49">
        <v>21.462009721756623</v>
      </c>
      <c r="Z122" s="58">
        <v>-1352.1346563863506</v>
      </c>
      <c r="AA122" s="58">
        <v>18.732798731323321</v>
      </c>
      <c r="AB122" s="58">
        <v>107756.26231915619</v>
      </c>
      <c r="AC122" s="58">
        <v>21.462009721756623</v>
      </c>
      <c r="AD122" s="58">
        <v>-1352.1346563863506</v>
      </c>
    </row>
    <row r="123" spans="1:30" x14ac:dyDescent="0.3">
      <c r="A123" s="55" t="s">
        <v>98</v>
      </c>
      <c r="B123" s="55">
        <v>23864</v>
      </c>
      <c r="C123" s="58">
        <v>472365.32</v>
      </c>
      <c r="D123" s="49">
        <v>19.794054642976871</v>
      </c>
      <c r="E123" s="49">
        <v>19.794054642976871</v>
      </c>
      <c r="F123" s="49">
        <v>0</v>
      </c>
      <c r="G123" s="49">
        <v>19.74041958041958</v>
      </c>
      <c r="H123" s="49">
        <v>1279.9471328671871</v>
      </c>
      <c r="I123" s="49">
        <v>19.794054642976871</v>
      </c>
      <c r="J123" s="49">
        <v>0</v>
      </c>
      <c r="K123" s="55"/>
      <c r="L123" s="55" t="s">
        <v>98</v>
      </c>
      <c r="M123" s="49">
        <v>501369.61</v>
      </c>
      <c r="N123" s="49">
        <v>21.009453989272544</v>
      </c>
      <c r="O123" s="49">
        <v>21.009453989272544</v>
      </c>
      <c r="P123" s="49">
        <v>0</v>
      </c>
      <c r="Q123" s="49">
        <v>19.574749130650769</v>
      </c>
      <c r="R123" s="49">
        <v>34237.79674615003</v>
      </c>
      <c r="S123" s="49">
        <v>21.009453989272544</v>
      </c>
      <c r="T123" s="49">
        <v>0</v>
      </c>
      <c r="U123" s="55"/>
      <c r="V123" s="55" t="s">
        <v>98</v>
      </c>
      <c r="W123" s="49">
        <v>512169.4</v>
      </c>
      <c r="X123" s="49">
        <v>21.462009721756623</v>
      </c>
      <c r="Y123" s="49">
        <v>21.462009721756623</v>
      </c>
      <c r="Z123" s="58">
        <v>0</v>
      </c>
      <c r="AA123" s="58">
        <v>18.732798731323321</v>
      </c>
      <c r="AB123" s="58">
        <v>65129.89107570031</v>
      </c>
      <c r="AC123" s="58">
        <v>21.462009721756623</v>
      </c>
      <c r="AD123" s="58">
        <v>0</v>
      </c>
    </row>
    <row r="124" spans="1:30" x14ac:dyDescent="0.3">
      <c r="A124" s="55" t="s">
        <v>99</v>
      </c>
      <c r="B124" s="55">
        <v>6411</v>
      </c>
      <c r="C124" s="58">
        <v>286950.74</v>
      </c>
      <c r="D124" s="49">
        <v>44.759123381687722</v>
      </c>
      <c r="E124" s="49">
        <v>19.794054642976871</v>
      </c>
      <c r="F124" s="49">
        <v>160051.05568387525</v>
      </c>
      <c r="G124" s="49">
        <v>19.74041958041958</v>
      </c>
      <c r="H124" s="49">
        <v>160394.91006993005</v>
      </c>
      <c r="I124" s="49">
        <v>19.794054642976871</v>
      </c>
      <c r="J124" s="49">
        <v>160051.05568387525</v>
      </c>
      <c r="K124" s="55"/>
      <c r="L124" s="55" t="s">
        <v>99</v>
      </c>
      <c r="M124" s="49">
        <v>314793.46000000002</v>
      </c>
      <c r="N124" s="49">
        <v>49.102083918265485</v>
      </c>
      <c r="O124" s="49">
        <v>21.009453989272544</v>
      </c>
      <c r="P124" s="49">
        <v>180101.85047477376</v>
      </c>
      <c r="Q124" s="49">
        <v>19.574749130650769</v>
      </c>
      <c r="R124" s="49">
        <v>189299.74332339794</v>
      </c>
      <c r="S124" s="49">
        <v>21.009453989272544</v>
      </c>
      <c r="T124" s="49">
        <v>180101.85047477376</v>
      </c>
      <c r="U124" s="55"/>
      <c r="V124" s="55" t="s">
        <v>99</v>
      </c>
      <c r="W124" s="49">
        <v>352219.74</v>
      </c>
      <c r="X124" s="49">
        <v>54.939906410856338</v>
      </c>
      <c r="Y124" s="49">
        <v>21.462009721756623</v>
      </c>
      <c r="Z124" s="58">
        <v>214626.79567381827</v>
      </c>
      <c r="AA124" s="58">
        <v>18.732798731323321</v>
      </c>
      <c r="AB124" s="58">
        <v>232123.76733348618</v>
      </c>
      <c r="AC124" s="58">
        <v>21.462009721756623</v>
      </c>
      <c r="AD124" s="58">
        <v>214626.79567381827</v>
      </c>
    </row>
    <row r="125" spans="1:30" x14ac:dyDescent="0.3">
      <c r="A125" s="55" t="s">
        <v>100</v>
      </c>
      <c r="B125" s="55">
        <v>5890</v>
      </c>
      <c r="C125" s="58">
        <v>635019.93000000005</v>
      </c>
      <c r="D125" s="49">
        <v>107.81323089983023</v>
      </c>
      <c r="E125" s="49">
        <v>19.794054642976871</v>
      </c>
      <c r="F125" s="49">
        <v>518432.94815286627</v>
      </c>
      <c r="G125" s="49">
        <v>19.74041958041958</v>
      </c>
      <c r="H125" s="49">
        <v>518748.85867132869</v>
      </c>
      <c r="I125" s="49">
        <v>19.794054642976871</v>
      </c>
      <c r="J125" s="49">
        <v>518432.94815286627</v>
      </c>
      <c r="K125" s="55"/>
      <c r="L125" s="55" t="s">
        <v>100</v>
      </c>
      <c r="M125" s="49">
        <v>609069.93000000005</v>
      </c>
      <c r="N125" s="49">
        <v>103.40745840407472</v>
      </c>
      <c r="O125" s="49">
        <v>21.009453989272544</v>
      </c>
      <c r="P125" s="49">
        <v>485324.24600318482</v>
      </c>
      <c r="Q125" s="49">
        <v>19.574749130650769</v>
      </c>
      <c r="R125" s="49">
        <v>493774.65762046701</v>
      </c>
      <c r="S125" s="49">
        <v>21.009453989272544</v>
      </c>
      <c r="T125" s="49">
        <v>485324.24600318482</v>
      </c>
      <c r="U125" s="55"/>
      <c r="V125" s="55" t="s">
        <v>100</v>
      </c>
      <c r="W125" s="49">
        <v>660765.61</v>
      </c>
      <c r="X125" s="49">
        <v>112.18431409168082</v>
      </c>
      <c r="Y125" s="49">
        <v>21.462009721756623</v>
      </c>
      <c r="Z125" s="58">
        <v>534354.37273885345</v>
      </c>
      <c r="AA125" s="58">
        <v>18.732798731323321</v>
      </c>
      <c r="AB125" s="58">
        <v>550429.42547250562</v>
      </c>
      <c r="AC125" s="58">
        <v>21.462009721756623</v>
      </c>
      <c r="AD125" s="58">
        <v>534354.37273885345</v>
      </c>
    </row>
    <row r="126" spans="1:30" x14ac:dyDescent="0.3">
      <c r="A126" s="55" t="s">
        <v>101</v>
      </c>
      <c r="B126" s="55">
        <v>2257</v>
      </c>
      <c r="C126" s="58">
        <v>147259.32</v>
      </c>
      <c r="D126" s="49">
        <v>65.245600354452819</v>
      </c>
      <c r="E126" s="49">
        <v>19.794054642976871</v>
      </c>
      <c r="F126" s="49">
        <v>102584.1386708012</v>
      </c>
      <c r="G126" s="49">
        <v>19.74041958041958</v>
      </c>
      <c r="H126" s="49">
        <v>102705.19300699301</v>
      </c>
      <c r="I126" s="49">
        <v>19.794054642976871</v>
      </c>
      <c r="J126" s="49">
        <v>102584.1386708012</v>
      </c>
      <c r="K126" s="55"/>
      <c r="L126" s="55" t="s">
        <v>101</v>
      </c>
      <c r="M126" s="49">
        <v>140790.84</v>
      </c>
      <c r="N126" s="49">
        <v>62.379636685866195</v>
      </c>
      <c r="O126" s="49">
        <v>21.009453989272544</v>
      </c>
      <c r="P126" s="49">
        <v>93372.50234621187</v>
      </c>
      <c r="Q126" s="49">
        <v>19.574749130650769</v>
      </c>
      <c r="R126" s="49">
        <v>96610.631212121225</v>
      </c>
      <c r="S126" s="49">
        <v>21.009453989272544</v>
      </c>
      <c r="T126" s="49">
        <v>93372.50234621187</v>
      </c>
      <c r="U126" s="55"/>
      <c r="V126" s="55" t="s">
        <v>101</v>
      </c>
      <c r="W126" s="49">
        <v>177027.99</v>
      </c>
      <c r="X126" s="49">
        <v>78.435086397873278</v>
      </c>
      <c r="Y126" s="49">
        <v>21.462009721756623</v>
      </c>
      <c r="Z126" s="58">
        <v>128588.23405799529</v>
      </c>
      <c r="AA126" s="58">
        <v>18.732798731323321</v>
      </c>
      <c r="AB126" s="58">
        <v>134748.06326340325</v>
      </c>
      <c r="AC126" s="58">
        <v>21.462009721756623</v>
      </c>
      <c r="AD126" s="58">
        <v>128588.23405799529</v>
      </c>
    </row>
    <row r="127" spans="1:30" x14ac:dyDescent="0.3">
      <c r="A127" s="55" t="s">
        <v>102</v>
      </c>
      <c r="B127" s="55">
        <v>1939</v>
      </c>
      <c r="C127" s="58">
        <v>123479.09</v>
      </c>
      <c r="D127" s="49">
        <v>63.681841155234657</v>
      </c>
      <c r="E127" s="49">
        <v>19.794054642976871</v>
      </c>
      <c r="F127" s="49">
        <v>85098.418047267856</v>
      </c>
      <c r="G127" s="49">
        <v>19.74041958041958</v>
      </c>
      <c r="H127" s="49">
        <v>85202.416433566439</v>
      </c>
      <c r="I127" s="49">
        <v>19.794054642976871</v>
      </c>
      <c r="J127" s="49">
        <v>85098.418047267856</v>
      </c>
      <c r="K127" s="55"/>
      <c r="L127" s="55" t="s">
        <v>102</v>
      </c>
      <c r="M127" s="49">
        <v>118259.72</v>
      </c>
      <c r="N127" s="49">
        <v>60.990056730273338</v>
      </c>
      <c r="O127" s="49">
        <v>21.009453989272544</v>
      </c>
      <c r="P127" s="49">
        <v>77522.388714800545</v>
      </c>
      <c r="Q127" s="49">
        <v>19.574749130650769</v>
      </c>
      <c r="R127" s="49">
        <v>80304.281435668148</v>
      </c>
      <c r="S127" s="49">
        <v>21.009453989272544</v>
      </c>
      <c r="T127" s="49">
        <v>77522.388714800545</v>
      </c>
      <c r="U127" s="55"/>
      <c r="V127" s="55" t="s">
        <v>102</v>
      </c>
      <c r="W127" s="49">
        <v>129276.22</v>
      </c>
      <c r="X127" s="49">
        <v>66.671593604950999</v>
      </c>
      <c r="Y127" s="49">
        <v>21.462009721756623</v>
      </c>
      <c r="Z127" s="58">
        <v>87661.383149513902</v>
      </c>
      <c r="AA127" s="58">
        <v>18.732798731323321</v>
      </c>
      <c r="AB127" s="58">
        <v>92953.323259964061</v>
      </c>
      <c r="AC127" s="58">
        <v>21.462009721756623</v>
      </c>
      <c r="AD127" s="58">
        <v>87661.383149513902</v>
      </c>
    </row>
    <row r="128" spans="1:30" x14ac:dyDescent="0.3">
      <c r="A128" s="55" t="s">
        <v>103</v>
      </c>
      <c r="B128" s="55">
        <v>1198</v>
      </c>
      <c r="C128" s="58">
        <v>157348.78</v>
      </c>
      <c r="D128" s="49">
        <v>131.34288814691152</v>
      </c>
      <c r="E128" s="49">
        <v>19.794054642976871</v>
      </c>
      <c r="F128" s="49">
        <v>133635.50253771371</v>
      </c>
      <c r="G128" s="49">
        <v>19.74041958041958</v>
      </c>
      <c r="H128" s="49">
        <v>133699.75734265734</v>
      </c>
      <c r="I128" s="49">
        <v>19.794054642976871</v>
      </c>
      <c r="J128" s="49">
        <v>133635.50253771371</v>
      </c>
      <c r="K128" s="55"/>
      <c r="L128" s="55" t="s">
        <v>103</v>
      </c>
      <c r="M128" s="49">
        <v>113793.18</v>
      </c>
      <c r="N128" s="49">
        <v>94.985959933222034</v>
      </c>
      <c r="O128" s="49">
        <v>21.009453989272544</v>
      </c>
      <c r="P128" s="49">
        <v>88623.854120851494</v>
      </c>
      <c r="Q128" s="49">
        <v>19.574749130650769</v>
      </c>
      <c r="R128" s="49">
        <v>90342.630541480365</v>
      </c>
      <c r="S128" s="49">
        <v>21.009453989272544</v>
      </c>
      <c r="T128" s="49">
        <v>88623.854120851494</v>
      </c>
      <c r="U128" s="55"/>
      <c r="V128" s="55" t="s">
        <v>103</v>
      </c>
      <c r="W128" s="49">
        <v>125262.68</v>
      </c>
      <c r="X128" s="49">
        <v>104.55983305509181</v>
      </c>
      <c r="Y128" s="49">
        <v>21.462009721756623</v>
      </c>
      <c r="Z128" s="58">
        <v>99551.192353335558</v>
      </c>
      <c r="AA128" s="58">
        <v>18.732798731323321</v>
      </c>
      <c r="AB128" s="58">
        <v>102820.78711987464</v>
      </c>
      <c r="AC128" s="58">
        <v>21.462009721756623</v>
      </c>
      <c r="AD128" s="58">
        <v>99551.192353335558</v>
      </c>
    </row>
    <row r="129" spans="1:30" x14ac:dyDescent="0.3">
      <c r="A129" s="55" t="s">
        <v>104</v>
      </c>
      <c r="B129" s="55">
        <v>718</v>
      </c>
      <c r="C129" s="58">
        <v>119183.95</v>
      </c>
      <c r="D129" s="49">
        <v>165.99435933147632</v>
      </c>
      <c r="E129" s="49">
        <v>19.794054642976871</v>
      </c>
      <c r="F129" s="49">
        <v>104971.81876634261</v>
      </c>
      <c r="G129" s="49">
        <v>19.74041958041958</v>
      </c>
      <c r="H129" s="49">
        <v>105010.32874125875</v>
      </c>
      <c r="I129" s="49">
        <v>19.794054642976871</v>
      </c>
      <c r="J129" s="49">
        <v>104971.81876634261</v>
      </c>
      <c r="K129" s="55"/>
      <c r="L129" s="55" t="s">
        <v>104</v>
      </c>
      <c r="M129" s="49">
        <v>83537.67</v>
      </c>
      <c r="N129" s="49">
        <v>116.34772980501393</v>
      </c>
      <c r="O129" s="49">
        <v>21.009453989272544</v>
      </c>
      <c r="P129" s="49">
        <v>68452.882035702307</v>
      </c>
      <c r="Q129" s="49">
        <v>19.574749130650769</v>
      </c>
      <c r="R129" s="49">
        <v>69483.000124192738</v>
      </c>
      <c r="S129" s="49">
        <v>21.009453989272544</v>
      </c>
      <c r="T129" s="49">
        <v>68452.882035702307</v>
      </c>
      <c r="U129" s="55"/>
      <c r="V129" s="55" t="s">
        <v>104</v>
      </c>
      <c r="W129" s="49">
        <v>79302.91</v>
      </c>
      <c r="X129" s="49">
        <v>110.44973537604457</v>
      </c>
      <c r="Y129" s="49">
        <v>21.462009721756623</v>
      </c>
      <c r="Z129" s="58">
        <v>63893.187019778743</v>
      </c>
      <c r="AA129" s="58">
        <v>18.732798731323321</v>
      </c>
      <c r="AB129" s="58">
        <v>65852.760510909851</v>
      </c>
      <c r="AC129" s="58">
        <v>21.462009721756623</v>
      </c>
      <c r="AD129" s="58">
        <v>63893.187019778743</v>
      </c>
    </row>
    <row r="130" spans="1:30" x14ac:dyDescent="0.3">
      <c r="A130" s="55" t="s">
        <v>105</v>
      </c>
      <c r="B130" s="55">
        <v>22340</v>
      </c>
      <c r="C130" s="58">
        <v>625202.63</v>
      </c>
      <c r="D130" s="49">
        <v>27.985793643688453</v>
      </c>
      <c r="E130" s="49">
        <v>27.985793643688453</v>
      </c>
      <c r="F130" s="49">
        <v>0</v>
      </c>
      <c r="G130" s="49">
        <v>19.74041958041958</v>
      </c>
      <c r="H130" s="49">
        <v>184201.65657342662</v>
      </c>
      <c r="I130" s="49">
        <v>27.985793643688453</v>
      </c>
      <c r="J130" s="49">
        <v>0</v>
      </c>
      <c r="K130" s="55"/>
      <c r="L130" s="55" t="s">
        <v>105</v>
      </c>
      <c r="M130" s="49">
        <v>609892.85</v>
      </c>
      <c r="N130" s="49">
        <v>27.300485675917635</v>
      </c>
      <c r="O130" s="49">
        <v>27.300485675917635</v>
      </c>
      <c r="P130" s="49">
        <v>0</v>
      </c>
      <c r="Q130" s="49">
        <v>19.574749130650769</v>
      </c>
      <c r="R130" s="49">
        <v>172592.95442126179</v>
      </c>
      <c r="S130" s="49">
        <v>27.300485675917635</v>
      </c>
      <c r="T130" s="49">
        <v>0</v>
      </c>
      <c r="U130" s="55"/>
      <c r="V130" s="55" t="s">
        <v>105</v>
      </c>
      <c r="W130" s="49">
        <v>571077.4</v>
      </c>
      <c r="X130" s="49">
        <v>25.562999104744854</v>
      </c>
      <c r="Y130" s="49">
        <v>25.562999104744854</v>
      </c>
      <c r="Z130" s="58">
        <v>0</v>
      </c>
      <c r="AA130" s="58">
        <v>18.732798731323321</v>
      </c>
      <c r="AB130" s="58">
        <v>152586.67634223704</v>
      </c>
      <c r="AC130" s="58">
        <v>25.562999104744854</v>
      </c>
      <c r="AD130" s="58">
        <v>0</v>
      </c>
    </row>
    <row r="131" spans="1:30" x14ac:dyDescent="0.3">
      <c r="A131" s="55" t="s">
        <v>106</v>
      </c>
      <c r="B131" s="55">
        <v>20751</v>
      </c>
      <c r="C131" s="58">
        <v>803119.15</v>
      </c>
      <c r="D131" s="49">
        <v>38.702672160377816</v>
      </c>
      <c r="E131" s="49">
        <v>27.985793643688453</v>
      </c>
      <c r="F131" s="49">
        <v>222385.94609982095</v>
      </c>
      <c r="G131" s="49">
        <v>19.74041958041958</v>
      </c>
      <c r="H131" s="49">
        <v>393485.70328671334</v>
      </c>
      <c r="I131" s="49">
        <v>27.985793643688453</v>
      </c>
      <c r="J131" s="49">
        <v>222385.94609982095</v>
      </c>
      <c r="K131" s="55"/>
      <c r="L131" s="55" t="s">
        <v>106</v>
      </c>
      <c r="M131" s="49">
        <v>771783.45</v>
      </c>
      <c r="N131" s="49">
        <v>37.19259071851959</v>
      </c>
      <c r="O131" s="49">
        <v>27.300485675917635</v>
      </c>
      <c r="P131" s="49">
        <v>205271.07173903316</v>
      </c>
      <c r="Q131" s="49">
        <v>19.574749130650769</v>
      </c>
      <c r="R131" s="49">
        <v>365587.83078986587</v>
      </c>
      <c r="S131" s="49">
        <v>27.300485675917635</v>
      </c>
      <c r="T131" s="49">
        <v>205271.07173903316</v>
      </c>
      <c r="U131" s="55"/>
      <c r="V131" s="55" t="s">
        <v>106</v>
      </c>
      <c r="W131" s="49">
        <v>778519.66</v>
      </c>
      <c r="X131" s="49">
        <v>37.517211700640935</v>
      </c>
      <c r="Y131" s="49">
        <v>25.562999104744854</v>
      </c>
      <c r="Z131" s="58">
        <v>248061.86557743957</v>
      </c>
      <c r="AA131" s="58">
        <v>18.732798731323321</v>
      </c>
      <c r="AB131" s="58">
        <v>389795.35352630983</v>
      </c>
      <c r="AC131" s="58">
        <v>25.562999104744854</v>
      </c>
      <c r="AD131" s="58">
        <v>248061.86557743957</v>
      </c>
    </row>
    <row r="132" spans="1:30" x14ac:dyDescent="0.3">
      <c r="A132" s="55" t="s">
        <v>107</v>
      </c>
      <c r="B132" s="55">
        <v>20281</v>
      </c>
      <c r="C132" s="58">
        <v>602553.30000000005</v>
      </c>
      <c r="D132" s="49">
        <v>29.710236181647851</v>
      </c>
      <c r="E132" s="49">
        <v>27.985793643688453</v>
      </c>
      <c r="F132" s="49">
        <v>34973.419112354546</v>
      </c>
      <c r="G132" s="49">
        <v>19.74041958041958</v>
      </c>
      <c r="H132" s="49">
        <v>202197.85048951054</v>
      </c>
      <c r="I132" s="49">
        <v>27.985793643688453</v>
      </c>
      <c r="J132" s="49">
        <v>34973.419112354546</v>
      </c>
      <c r="K132" s="55"/>
      <c r="L132" s="55" t="s">
        <v>107</v>
      </c>
      <c r="M132" s="49">
        <v>538916.69999999995</v>
      </c>
      <c r="N132" s="49">
        <v>26.572491494502241</v>
      </c>
      <c r="O132" s="49">
        <v>27.300485675917635</v>
      </c>
      <c r="P132" s="49">
        <v>-14764.449993285598</v>
      </c>
      <c r="Q132" s="49">
        <v>19.574749130650769</v>
      </c>
      <c r="R132" s="49">
        <v>141921.2128812717</v>
      </c>
      <c r="S132" s="49">
        <v>27.300485675917635</v>
      </c>
      <c r="T132" s="49">
        <v>-14764.449993285598</v>
      </c>
      <c r="U132" s="55"/>
      <c r="V132" s="55" t="s">
        <v>107</v>
      </c>
      <c r="W132" s="49">
        <v>518489.2</v>
      </c>
      <c r="X132" s="49">
        <v>25.565267984813374</v>
      </c>
      <c r="Y132" s="49">
        <v>25.562999104744854</v>
      </c>
      <c r="Z132" s="58">
        <v>46.015156669658545</v>
      </c>
      <c r="AA132" s="58">
        <v>18.732798731323321</v>
      </c>
      <c r="AB132" s="58">
        <v>138569.30893003178</v>
      </c>
      <c r="AC132" s="58">
        <v>25.562999104744854</v>
      </c>
      <c r="AD132" s="58">
        <v>46.015156669658545</v>
      </c>
    </row>
    <row r="133" spans="1:30" x14ac:dyDescent="0.3">
      <c r="A133" s="55" t="s">
        <v>108</v>
      </c>
      <c r="B133" s="55">
        <v>2529</v>
      </c>
      <c r="C133" s="58">
        <v>220450.27</v>
      </c>
      <c r="D133" s="49">
        <v>87.168948200869906</v>
      </c>
      <c r="E133" s="49">
        <v>27.985793643688453</v>
      </c>
      <c r="F133" s="49">
        <v>149674.19787511189</v>
      </c>
      <c r="G133" s="49">
        <v>19.74041958041958</v>
      </c>
      <c r="H133" s="49">
        <v>170526.74888111887</v>
      </c>
      <c r="I133" s="49">
        <v>27.985793643688453</v>
      </c>
      <c r="J133" s="49">
        <v>149674.19787511189</v>
      </c>
      <c r="K133" s="55"/>
      <c r="L133" s="55" t="s">
        <v>108</v>
      </c>
      <c r="M133" s="49">
        <v>214980.92</v>
      </c>
      <c r="N133" s="49">
        <v>85.006294978252285</v>
      </c>
      <c r="O133" s="49">
        <v>27.300485675917635</v>
      </c>
      <c r="P133" s="49">
        <v>145937.99172560434</v>
      </c>
      <c r="Q133" s="49">
        <v>19.574749130650769</v>
      </c>
      <c r="R133" s="49">
        <v>165476.37944858422</v>
      </c>
      <c r="S133" s="49">
        <v>27.300485675917635</v>
      </c>
      <c r="T133" s="49">
        <v>145937.99172560434</v>
      </c>
      <c r="U133" s="55"/>
      <c r="V133" s="55" t="s">
        <v>108</v>
      </c>
      <c r="W133" s="49">
        <v>211307.86</v>
      </c>
      <c r="X133" s="49">
        <v>83.553918544879394</v>
      </c>
      <c r="Y133" s="49">
        <v>25.562999104744854</v>
      </c>
      <c r="Z133" s="58">
        <v>146659.03526410024</v>
      </c>
      <c r="AA133" s="58">
        <v>18.732798731323321</v>
      </c>
      <c r="AB133" s="58">
        <v>163932.61200848329</v>
      </c>
      <c r="AC133" s="58">
        <v>25.562999104744854</v>
      </c>
      <c r="AD133" s="58">
        <v>146659.03526410024</v>
      </c>
    </row>
    <row r="134" spans="1:30" x14ac:dyDescent="0.3">
      <c r="A134" s="55" t="s">
        <v>109</v>
      </c>
      <c r="B134" s="55">
        <v>1310</v>
      </c>
      <c r="C134" s="58">
        <v>135675.89000000001</v>
      </c>
      <c r="D134" s="49">
        <v>103.56938167938932</v>
      </c>
      <c r="E134" s="49">
        <v>27.985793643688453</v>
      </c>
      <c r="F134" s="49">
        <v>99014.500326768146</v>
      </c>
      <c r="G134" s="49">
        <v>19.74041958041958</v>
      </c>
      <c r="H134" s="49">
        <v>109815.94034965037</v>
      </c>
      <c r="I134" s="49">
        <v>27.985793643688453</v>
      </c>
      <c r="J134" s="49">
        <v>99014.500326768146</v>
      </c>
      <c r="K134" s="55"/>
      <c r="L134" s="55" t="s">
        <v>109</v>
      </c>
      <c r="M134" s="49">
        <v>121411.37</v>
      </c>
      <c r="N134" s="49">
        <v>92.680435114503808</v>
      </c>
      <c r="O134" s="49">
        <v>27.300485675917635</v>
      </c>
      <c r="P134" s="49">
        <v>85647.733764547898</v>
      </c>
      <c r="Q134" s="49">
        <v>19.574749130650769</v>
      </c>
      <c r="R134" s="49">
        <v>95768.448638847476</v>
      </c>
      <c r="S134" s="49">
        <v>27.300485675917635</v>
      </c>
      <c r="T134" s="49">
        <v>85647.733764547898</v>
      </c>
      <c r="U134" s="55"/>
      <c r="V134" s="55" t="s">
        <v>109</v>
      </c>
      <c r="W134" s="49">
        <v>108820.12</v>
      </c>
      <c r="X134" s="49">
        <v>83.068793893129765</v>
      </c>
      <c r="Y134" s="49">
        <v>25.562999104744854</v>
      </c>
      <c r="Z134" s="58">
        <v>75332.591172784232</v>
      </c>
      <c r="AA134" s="58">
        <v>18.732798731323321</v>
      </c>
      <c r="AB134" s="58">
        <v>84280.153661966426</v>
      </c>
      <c r="AC134" s="58">
        <v>25.562999104744854</v>
      </c>
      <c r="AD134" s="58">
        <v>75332.591172784232</v>
      </c>
    </row>
    <row r="135" spans="1:30" x14ac:dyDescent="0.3">
      <c r="A135" s="55" t="s">
        <v>110</v>
      </c>
      <c r="B135" s="55">
        <v>697</v>
      </c>
      <c r="C135" s="58">
        <v>146252.32</v>
      </c>
      <c r="D135" s="49">
        <v>209.83116212338595</v>
      </c>
      <c r="E135" s="49">
        <v>27.985793643688453</v>
      </c>
      <c r="F135" s="49">
        <v>126746.22183034915</v>
      </c>
      <c r="G135" s="49">
        <v>19.74041958041958</v>
      </c>
      <c r="H135" s="49">
        <v>132493.24755244757</v>
      </c>
      <c r="I135" s="49">
        <v>27.985793643688453</v>
      </c>
      <c r="J135" s="49">
        <v>126746.22183034915</v>
      </c>
      <c r="K135" s="55"/>
      <c r="L135" s="55" t="s">
        <v>110</v>
      </c>
      <c r="M135" s="49">
        <v>131379.54999999999</v>
      </c>
      <c r="N135" s="49">
        <v>188.49289813486368</v>
      </c>
      <c r="O135" s="49">
        <v>27.300485675917635</v>
      </c>
      <c r="P135" s="49">
        <v>112351.1114838854</v>
      </c>
      <c r="Q135" s="49">
        <v>19.574749130650769</v>
      </c>
      <c r="R135" s="49">
        <v>117735.9498559364</v>
      </c>
      <c r="S135" s="49">
        <v>27.300485675917635</v>
      </c>
      <c r="T135" s="49">
        <v>112351.1114838854</v>
      </c>
      <c r="U135" s="55"/>
      <c r="V135" s="55" t="s">
        <v>110</v>
      </c>
      <c r="W135" s="49">
        <v>160805.24</v>
      </c>
      <c r="X135" s="49">
        <v>230.71053084648491</v>
      </c>
      <c r="Y135" s="49">
        <v>25.562999104744854</v>
      </c>
      <c r="Z135" s="58">
        <v>142987.82962399282</v>
      </c>
      <c r="AA135" s="58">
        <v>18.732798731323321</v>
      </c>
      <c r="AB135" s="58">
        <v>147748.47928426764</v>
      </c>
      <c r="AC135" s="58">
        <v>25.562999104744854</v>
      </c>
      <c r="AD135" s="58">
        <v>142987.82962399282</v>
      </c>
    </row>
    <row r="136" spans="1:30" x14ac:dyDescent="0.3">
      <c r="A136" s="55" t="s">
        <v>112</v>
      </c>
      <c r="B136" s="55">
        <v>11342</v>
      </c>
      <c r="C136" s="58">
        <v>722008.94</v>
      </c>
      <c r="D136" s="49">
        <v>63.657991535884321</v>
      </c>
      <c r="E136" s="55"/>
      <c r="F136" s="55"/>
      <c r="G136" s="55"/>
      <c r="H136" s="55"/>
      <c r="I136" s="49">
        <v>63.657991535884321</v>
      </c>
      <c r="J136" s="49">
        <v>0</v>
      </c>
      <c r="K136" s="55"/>
      <c r="L136" s="55" t="s">
        <v>112</v>
      </c>
      <c r="M136" s="49">
        <v>765390.78</v>
      </c>
      <c r="N136" s="49">
        <v>67.482876035972495</v>
      </c>
      <c r="O136" s="55"/>
      <c r="P136" s="55"/>
      <c r="Q136" s="55"/>
      <c r="R136" s="55"/>
      <c r="S136" s="49">
        <v>67.482876035972495</v>
      </c>
      <c r="T136" s="49">
        <v>0</v>
      </c>
      <c r="U136" s="55"/>
      <c r="V136" s="55" t="s">
        <v>112</v>
      </c>
      <c r="W136" s="49">
        <v>646251.35</v>
      </c>
      <c r="X136" s="49">
        <v>56.978606065949563</v>
      </c>
      <c r="Y136" s="55"/>
      <c r="Z136" s="55"/>
      <c r="AA136" s="55"/>
      <c r="AB136" s="55"/>
      <c r="AC136" s="58">
        <v>56.978606065949563</v>
      </c>
      <c r="AD136" s="58">
        <v>0</v>
      </c>
    </row>
    <row r="137" spans="1:30" x14ac:dyDescent="0.3">
      <c r="A137" s="55" t="s">
        <v>113</v>
      </c>
      <c r="B137" s="55">
        <v>5882</v>
      </c>
      <c r="C137" s="58">
        <v>1071475.77</v>
      </c>
      <c r="D137" s="49">
        <v>182.16181060863653</v>
      </c>
      <c r="E137" s="55"/>
      <c r="F137" s="55"/>
      <c r="G137" s="55"/>
      <c r="H137" s="55"/>
      <c r="I137" s="49">
        <v>182.16181060863653</v>
      </c>
      <c r="J137" s="49">
        <v>0</v>
      </c>
      <c r="K137" s="55"/>
      <c r="L137" s="55" t="s">
        <v>113</v>
      </c>
      <c r="M137" s="49">
        <v>1048391.88</v>
      </c>
      <c r="N137" s="49">
        <v>178.23731383883032</v>
      </c>
      <c r="O137" s="55"/>
      <c r="P137" s="55"/>
      <c r="Q137" s="55"/>
      <c r="R137" s="55"/>
      <c r="S137" s="49">
        <v>178.23731383883032</v>
      </c>
      <c r="T137" s="49">
        <v>0</v>
      </c>
      <c r="U137" s="55"/>
      <c r="V137" s="55" t="s">
        <v>113</v>
      </c>
      <c r="W137" s="49">
        <v>1221632.48</v>
      </c>
      <c r="X137" s="49">
        <v>207.68998299897993</v>
      </c>
      <c r="Y137" s="55"/>
      <c r="Z137" s="55"/>
      <c r="AA137" s="55"/>
      <c r="AB137" s="55"/>
      <c r="AC137" s="58">
        <v>207.68998299897993</v>
      </c>
      <c r="AD137" s="58">
        <v>0</v>
      </c>
    </row>
    <row r="138" spans="1:30" x14ac:dyDescent="0.3">
      <c r="A138" s="55" t="s">
        <v>114</v>
      </c>
      <c r="B138" s="55">
        <v>4473</v>
      </c>
      <c r="C138" s="58">
        <v>364709.32</v>
      </c>
      <c r="D138" s="49">
        <v>81.535729935166557</v>
      </c>
      <c r="E138" s="55"/>
      <c r="F138" s="55"/>
      <c r="G138" s="55"/>
      <c r="H138" s="55"/>
      <c r="I138" s="49">
        <v>20.383932483791639</v>
      </c>
      <c r="J138" s="49">
        <v>273531.99</v>
      </c>
      <c r="K138" s="55"/>
      <c r="L138" s="55" t="s">
        <v>114</v>
      </c>
      <c r="M138" s="49">
        <v>362105.67</v>
      </c>
      <c r="N138" s="49">
        <v>80.953648558014748</v>
      </c>
      <c r="O138" s="55"/>
      <c r="P138" s="55"/>
      <c r="Q138" s="55"/>
      <c r="R138" s="55"/>
      <c r="S138" s="49">
        <v>20.238412139503687</v>
      </c>
      <c r="T138" s="49">
        <v>271579.2525</v>
      </c>
      <c r="U138" s="55"/>
      <c r="V138" s="55" t="s">
        <v>114</v>
      </c>
      <c r="W138" s="49">
        <v>339959.43</v>
      </c>
      <c r="X138" s="49">
        <v>76.002555331991957</v>
      </c>
      <c r="Y138" s="55"/>
      <c r="Z138" s="55"/>
      <c r="AA138" s="55"/>
      <c r="AB138" s="55"/>
      <c r="AC138" s="58">
        <v>19.000638832997989</v>
      </c>
      <c r="AD138" s="58">
        <v>254969.57250000001</v>
      </c>
    </row>
    <row r="139" spans="1:30" x14ac:dyDescent="0.3">
      <c r="A139" s="55" t="s">
        <v>115</v>
      </c>
      <c r="B139" s="55">
        <v>4435</v>
      </c>
      <c r="C139" s="58">
        <v>583617.43000000005</v>
      </c>
      <c r="D139" s="49">
        <v>131.59355806087939</v>
      </c>
      <c r="E139" s="55"/>
      <c r="F139" s="55"/>
      <c r="G139" s="55"/>
      <c r="H139" s="55"/>
      <c r="I139" s="49">
        <v>32.898389515219847</v>
      </c>
      <c r="J139" s="49">
        <v>437713.07250000007</v>
      </c>
      <c r="K139" s="55"/>
      <c r="L139" s="55" t="s">
        <v>115</v>
      </c>
      <c r="M139" s="49">
        <v>658635.44999999995</v>
      </c>
      <c r="N139" s="49">
        <v>148.50855693348365</v>
      </c>
      <c r="O139" s="55"/>
      <c r="P139" s="55"/>
      <c r="Q139" s="55"/>
      <c r="R139" s="55"/>
      <c r="S139" s="49">
        <v>37.127139233370912</v>
      </c>
      <c r="T139" s="49">
        <v>493976.58749999997</v>
      </c>
      <c r="U139" s="55"/>
      <c r="V139" s="55" t="s">
        <v>115</v>
      </c>
      <c r="W139" s="49">
        <v>429194.57</v>
      </c>
      <c r="X139" s="49">
        <v>96.774423900789174</v>
      </c>
      <c r="Y139" s="55"/>
      <c r="Z139" s="55"/>
      <c r="AA139" s="55"/>
      <c r="AB139" s="55"/>
      <c r="AC139" s="58">
        <v>24.193605975197293</v>
      </c>
      <c r="AD139" s="58">
        <v>321895.92749999993</v>
      </c>
    </row>
    <row r="140" spans="1:30" x14ac:dyDescent="0.3">
      <c r="A140" s="55" t="s">
        <v>116</v>
      </c>
      <c r="B140" s="55">
        <v>3714</v>
      </c>
      <c r="C140" s="58">
        <v>635284.67000000004</v>
      </c>
      <c r="D140" s="49">
        <v>171.05133817986001</v>
      </c>
      <c r="E140" s="55"/>
      <c r="F140" s="55"/>
      <c r="G140" s="55"/>
      <c r="H140" s="55"/>
      <c r="I140" s="49">
        <v>42.762834544965003</v>
      </c>
      <c r="J140" s="49">
        <v>476463.5025</v>
      </c>
      <c r="K140" s="55"/>
      <c r="L140" s="55" t="s">
        <v>116</v>
      </c>
      <c r="M140" s="49">
        <v>750872.63</v>
      </c>
      <c r="N140" s="49">
        <v>202.17356758212171</v>
      </c>
      <c r="O140" s="55"/>
      <c r="P140" s="55"/>
      <c r="Q140" s="55"/>
      <c r="R140" s="55"/>
      <c r="S140" s="49">
        <v>50.543391895530426</v>
      </c>
      <c r="T140" s="49">
        <v>563154.47250000003</v>
      </c>
      <c r="U140" s="55"/>
      <c r="V140" s="55" t="s">
        <v>116</v>
      </c>
      <c r="W140" s="49">
        <v>890500.19</v>
      </c>
      <c r="X140" s="49">
        <v>239.76849488422184</v>
      </c>
      <c r="Y140" s="55"/>
      <c r="Z140" s="55"/>
      <c r="AA140" s="55"/>
      <c r="AB140" s="55"/>
      <c r="AC140" s="58">
        <v>59.942123721055459</v>
      </c>
      <c r="AD140" s="58">
        <v>667875.14249999996</v>
      </c>
    </row>
    <row r="141" spans="1:30" x14ac:dyDescent="0.3">
      <c r="A141" s="55" t="s">
        <v>117</v>
      </c>
      <c r="B141" s="55">
        <v>3624</v>
      </c>
      <c r="C141" s="58">
        <v>287448.71999999997</v>
      </c>
      <c r="D141" s="49">
        <v>79.318079470198668</v>
      </c>
      <c r="E141" s="55"/>
      <c r="F141" s="55"/>
      <c r="G141" s="55"/>
      <c r="H141" s="55"/>
      <c r="I141" s="49">
        <v>79.318079470198668</v>
      </c>
      <c r="J141" s="49">
        <v>0</v>
      </c>
      <c r="K141" s="55"/>
      <c r="L141" s="55" t="s">
        <v>117</v>
      </c>
      <c r="M141" s="49">
        <v>375994.96</v>
      </c>
      <c r="N141" s="49">
        <v>103.75136865342164</v>
      </c>
      <c r="O141" s="55"/>
      <c r="P141" s="55"/>
      <c r="Q141" s="55"/>
      <c r="R141" s="55"/>
      <c r="S141" s="49">
        <v>103.75136865342164</v>
      </c>
      <c r="T141" s="49">
        <v>0</v>
      </c>
      <c r="U141" s="55"/>
      <c r="V141" s="55" t="s">
        <v>117</v>
      </c>
      <c r="W141" s="49">
        <v>356467.42</v>
      </c>
      <c r="X141" s="49">
        <v>98.362974613686532</v>
      </c>
      <c r="Y141" s="55"/>
      <c r="Z141" s="55"/>
      <c r="AA141" s="55"/>
      <c r="AB141" s="55"/>
      <c r="AC141" s="58">
        <v>98.362974613686532</v>
      </c>
      <c r="AD141" s="58">
        <v>0</v>
      </c>
    </row>
    <row r="142" spans="1:30" x14ac:dyDescent="0.3">
      <c r="A142" s="55" t="s">
        <v>118</v>
      </c>
      <c r="B142" s="55">
        <v>3604</v>
      </c>
      <c r="C142" s="58">
        <v>331240.17</v>
      </c>
      <c r="D142" s="49">
        <v>91.90903718091009</v>
      </c>
      <c r="E142" s="55"/>
      <c r="F142" s="55"/>
      <c r="G142" s="55"/>
      <c r="H142" s="55"/>
      <c r="I142" s="49">
        <v>22.977259295227523</v>
      </c>
      <c r="J142" s="49">
        <v>248430.12749999997</v>
      </c>
      <c r="K142" s="55"/>
      <c r="L142" s="55" t="s">
        <v>118</v>
      </c>
      <c r="M142" s="49">
        <v>268938.82</v>
      </c>
      <c r="N142" s="49">
        <v>74.622314095449497</v>
      </c>
      <c r="O142" s="55"/>
      <c r="P142" s="55"/>
      <c r="Q142" s="55"/>
      <c r="R142" s="55"/>
      <c r="S142" s="49">
        <v>18.655578523862374</v>
      </c>
      <c r="T142" s="49">
        <v>201704.11499999999</v>
      </c>
      <c r="U142" s="55"/>
      <c r="V142" s="55" t="s">
        <v>118</v>
      </c>
      <c r="W142" s="49">
        <v>227111.01</v>
      </c>
      <c r="X142" s="49">
        <v>63.016373473917874</v>
      </c>
      <c r="Y142" s="55"/>
      <c r="Z142" s="55"/>
      <c r="AA142" s="55"/>
      <c r="AB142" s="55"/>
      <c r="AC142" s="58">
        <v>15.754093368479468</v>
      </c>
      <c r="AD142" s="58">
        <v>170333.25750000001</v>
      </c>
    </row>
    <row r="143" spans="1:30" x14ac:dyDescent="0.3">
      <c r="A143" s="55" t="s">
        <v>119</v>
      </c>
      <c r="B143" s="55">
        <v>3477</v>
      </c>
      <c r="C143" s="58">
        <v>464194.2</v>
      </c>
      <c r="D143" s="49">
        <v>133.50422778257118</v>
      </c>
      <c r="E143" s="55"/>
      <c r="F143" s="55"/>
      <c r="G143" s="55"/>
      <c r="H143" s="55"/>
      <c r="I143" s="49">
        <v>133.50422778257118</v>
      </c>
      <c r="J143" s="49">
        <v>0</v>
      </c>
      <c r="K143" s="55"/>
      <c r="L143" s="55" t="s">
        <v>119</v>
      </c>
      <c r="M143" s="49">
        <v>387172.29</v>
      </c>
      <c r="N143" s="49">
        <v>111.35239861949957</v>
      </c>
      <c r="O143" s="55"/>
      <c r="P143" s="55"/>
      <c r="Q143" s="55"/>
      <c r="R143" s="55"/>
      <c r="S143" s="49">
        <v>111.35239861949957</v>
      </c>
      <c r="T143" s="49">
        <v>0</v>
      </c>
      <c r="U143" s="55"/>
      <c r="V143" s="55" t="s">
        <v>119</v>
      </c>
      <c r="W143" s="49">
        <v>408743.76</v>
      </c>
      <c r="X143" s="49">
        <v>117.55644521138913</v>
      </c>
      <c r="Y143" s="55"/>
      <c r="Z143" s="55"/>
      <c r="AA143" s="55"/>
      <c r="AB143" s="55"/>
      <c r="AC143" s="58">
        <v>117.55644521138913</v>
      </c>
      <c r="AD143" s="58">
        <v>0</v>
      </c>
    </row>
    <row r="144" spans="1:30" x14ac:dyDescent="0.3">
      <c r="A144" s="55" t="s">
        <v>120</v>
      </c>
      <c r="B144" s="55">
        <v>2773</v>
      </c>
      <c r="C144" s="58">
        <v>209799.79</v>
      </c>
      <c r="D144" s="49">
        <v>75.65805625676164</v>
      </c>
      <c r="E144" s="55"/>
      <c r="F144" s="55"/>
      <c r="G144" s="55"/>
      <c r="H144" s="55"/>
      <c r="I144" s="49">
        <v>75.65805625676164</v>
      </c>
      <c r="J144" s="49">
        <v>0</v>
      </c>
      <c r="K144" s="55"/>
      <c r="L144" s="55" t="s">
        <v>120</v>
      </c>
      <c r="M144" s="49">
        <v>179436.91</v>
      </c>
      <c r="N144" s="49">
        <v>64.70858636855391</v>
      </c>
      <c r="O144" s="55"/>
      <c r="P144" s="55"/>
      <c r="Q144" s="55"/>
      <c r="R144" s="55"/>
      <c r="S144" s="49">
        <v>64.70858636855391</v>
      </c>
      <c r="T144" s="49">
        <v>0</v>
      </c>
      <c r="U144" s="55"/>
      <c r="V144" s="55" t="s">
        <v>120</v>
      </c>
      <c r="W144" s="49">
        <v>230992.19</v>
      </c>
      <c r="X144" s="49">
        <v>83.300465200144245</v>
      </c>
      <c r="Y144" s="55"/>
      <c r="Z144" s="55"/>
      <c r="AA144" s="55"/>
      <c r="AB144" s="55"/>
      <c r="AC144" s="58">
        <v>83.300465200144245</v>
      </c>
      <c r="AD144" s="58">
        <v>0</v>
      </c>
    </row>
    <row r="145" spans="1:30" x14ac:dyDescent="0.3">
      <c r="A145" s="55" t="s">
        <v>121</v>
      </c>
      <c r="B145" s="55">
        <v>2740</v>
      </c>
      <c r="C145" s="58">
        <v>361596.69</v>
      </c>
      <c r="D145" s="49">
        <v>131.96959489051096</v>
      </c>
      <c r="E145" s="55"/>
      <c r="F145" s="55"/>
      <c r="G145" s="55"/>
      <c r="H145" s="55"/>
      <c r="I145" s="49">
        <v>32.99239872262774</v>
      </c>
      <c r="J145" s="49">
        <v>271197.51750000002</v>
      </c>
      <c r="K145" s="55"/>
      <c r="L145" s="55" t="s">
        <v>121</v>
      </c>
      <c r="M145" s="49">
        <v>281286.44</v>
      </c>
      <c r="N145" s="49">
        <v>102.65928467153284</v>
      </c>
      <c r="O145" s="55"/>
      <c r="P145" s="55"/>
      <c r="Q145" s="55"/>
      <c r="R145" s="55"/>
      <c r="S145" s="49">
        <v>25.664821167883211</v>
      </c>
      <c r="T145" s="49">
        <v>210964.83</v>
      </c>
      <c r="U145" s="55"/>
      <c r="V145" s="55" t="s">
        <v>121</v>
      </c>
      <c r="W145" s="49">
        <v>298138.93</v>
      </c>
      <c r="X145" s="49">
        <v>108.80982846715328</v>
      </c>
      <c r="Y145" s="55"/>
      <c r="Z145" s="55"/>
      <c r="AA145" s="55"/>
      <c r="AB145" s="55"/>
      <c r="AC145" s="58">
        <v>27.20245711678832</v>
      </c>
      <c r="AD145" s="58">
        <v>223604.19749999998</v>
      </c>
    </row>
    <row r="146" spans="1:30" x14ac:dyDescent="0.3">
      <c r="A146" s="55" t="s">
        <v>122</v>
      </c>
      <c r="B146" s="55">
        <v>2503</v>
      </c>
      <c r="C146" s="58">
        <v>235676.95</v>
      </c>
      <c r="D146" s="49">
        <v>94.157790651218548</v>
      </c>
      <c r="E146" s="55"/>
      <c r="F146" s="55"/>
      <c r="G146" s="55"/>
      <c r="H146" s="55"/>
      <c r="I146" s="49">
        <v>94.157790651218548</v>
      </c>
      <c r="J146" s="49">
        <v>0</v>
      </c>
      <c r="K146" s="55"/>
      <c r="L146" s="55" t="s">
        <v>122</v>
      </c>
      <c r="M146" s="49">
        <v>209244.82</v>
      </c>
      <c r="N146" s="49">
        <v>83.597610866959656</v>
      </c>
      <c r="O146" s="55"/>
      <c r="P146" s="55"/>
      <c r="Q146" s="55"/>
      <c r="R146" s="55"/>
      <c r="S146" s="49">
        <v>83.597610866959656</v>
      </c>
      <c r="T146" s="49">
        <v>0</v>
      </c>
      <c r="U146" s="55"/>
      <c r="V146" s="55" t="s">
        <v>122</v>
      </c>
      <c r="W146" s="49">
        <v>260160.59</v>
      </c>
      <c r="X146" s="49">
        <v>103.93950858969237</v>
      </c>
      <c r="Y146" s="55"/>
      <c r="Z146" s="55"/>
      <c r="AA146" s="55"/>
      <c r="AB146" s="55"/>
      <c r="AC146" s="58">
        <v>103.93950858969237</v>
      </c>
      <c r="AD146" s="58">
        <v>0</v>
      </c>
    </row>
    <row r="147" spans="1:30" x14ac:dyDescent="0.3">
      <c r="A147" s="55" t="s">
        <v>123</v>
      </c>
      <c r="B147" s="55">
        <v>2269</v>
      </c>
      <c r="C147" s="58">
        <v>350856.98</v>
      </c>
      <c r="D147" s="49">
        <v>154.63066549140589</v>
      </c>
      <c r="E147" s="55"/>
      <c r="F147" s="55"/>
      <c r="G147" s="55"/>
      <c r="H147" s="55"/>
      <c r="I147" s="49">
        <v>38.657666372851473</v>
      </c>
      <c r="J147" s="49">
        <v>263142.73499999999</v>
      </c>
      <c r="K147" s="55"/>
      <c r="L147" s="55" t="s">
        <v>123</v>
      </c>
      <c r="M147" s="49">
        <v>308064.40999999997</v>
      </c>
      <c r="N147" s="49">
        <v>135.77100484795062</v>
      </c>
      <c r="O147" s="55"/>
      <c r="P147" s="55"/>
      <c r="Q147" s="55"/>
      <c r="R147" s="55"/>
      <c r="S147" s="49">
        <v>33.942751211987655</v>
      </c>
      <c r="T147" s="49">
        <v>231048.30749999997</v>
      </c>
      <c r="U147" s="55"/>
      <c r="V147" s="55" t="s">
        <v>123</v>
      </c>
      <c r="W147" s="49">
        <v>400892.51</v>
      </c>
      <c r="X147" s="49">
        <v>176.6824636403702</v>
      </c>
      <c r="Y147" s="55"/>
      <c r="Z147" s="55"/>
      <c r="AA147" s="55"/>
      <c r="AB147" s="55"/>
      <c r="AC147" s="58">
        <v>44.17061591009255</v>
      </c>
      <c r="AD147" s="58">
        <v>300669.38250000001</v>
      </c>
    </row>
    <row r="148" spans="1:30" x14ac:dyDescent="0.3">
      <c r="A148" s="55" t="s">
        <v>124</v>
      </c>
      <c r="B148" s="55">
        <v>2158</v>
      </c>
      <c r="C148" s="58">
        <v>309394.26</v>
      </c>
      <c r="D148" s="49">
        <v>143.37083410565339</v>
      </c>
      <c r="E148" s="55"/>
      <c r="F148" s="55"/>
      <c r="G148" s="55"/>
      <c r="H148" s="55"/>
      <c r="I148" s="49">
        <v>35.842708526413347</v>
      </c>
      <c r="J148" s="49">
        <v>232045.69500000001</v>
      </c>
      <c r="K148" s="55"/>
      <c r="L148" s="55" t="s">
        <v>124</v>
      </c>
      <c r="M148" s="49">
        <v>266664.02</v>
      </c>
      <c r="N148" s="49">
        <v>123.56998146431883</v>
      </c>
      <c r="O148" s="55"/>
      <c r="P148" s="55"/>
      <c r="Q148" s="55"/>
      <c r="R148" s="55"/>
      <c r="S148" s="49">
        <v>30.892495366079707</v>
      </c>
      <c r="T148" s="49">
        <v>199998.01500000001</v>
      </c>
      <c r="U148" s="55"/>
      <c r="V148" s="55" t="s">
        <v>124</v>
      </c>
      <c r="W148" s="49">
        <v>195712.18</v>
      </c>
      <c r="X148" s="49">
        <v>90.691464318813715</v>
      </c>
      <c r="Y148" s="55"/>
      <c r="Z148" s="55"/>
      <c r="AA148" s="55"/>
      <c r="AB148" s="55"/>
      <c r="AC148" s="58">
        <v>22.672866079703429</v>
      </c>
      <c r="AD148" s="58">
        <v>146784.13500000001</v>
      </c>
    </row>
    <row r="149" spans="1:30" x14ac:dyDescent="0.3">
      <c r="A149" s="55" t="s">
        <v>125</v>
      </c>
      <c r="B149" s="55">
        <v>2144</v>
      </c>
      <c r="C149" s="58">
        <v>226946.73</v>
      </c>
      <c r="D149" s="49">
        <v>105.85201958955224</v>
      </c>
      <c r="E149" s="55"/>
      <c r="F149" s="55"/>
      <c r="G149" s="55"/>
      <c r="H149" s="55"/>
      <c r="I149" s="49">
        <v>26.46300489738806</v>
      </c>
      <c r="J149" s="49">
        <v>170210.04750000002</v>
      </c>
      <c r="K149" s="55"/>
      <c r="L149" s="55" t="s">
        <v>125</v>
      </c>
      <c r="M149" s="49">
        <v>510439.56</v>
      </c>
      <c r="N149" s="49">
        <v>238.07815298507464</v>
      </c>
      <c r="O149" s="55"/>
      <c r="P149" s="55"/>
      <c r="Q149" s="55"/>
      <c r="R149" s="55"/>
      <c r="S149" s="49">
        <v>59.51953824626866</v>
      </c>
      <c r="T149" s="49">
        <v>382829.67</v>
      </c>
      <c r="U149" s="55"/>
      <c r="V149" s="55" t="s">
        <v>125</v>
      </c>
      <c r="W149" s="49">
        <v>210934.37</v>
      </c>
      <c r="X149" s="49">
        <v>98.38356809701493</v>
      </c>
      <c r="Y149" s="55"/>
      <c r="Z149" s="55"/>
      <c r="AA149" s="55"/>
      <c r="AB149" s="55"/>
      <c r="AC149" s="58">
        <v>24.595892024253732</v>
      </c>
      <c r="AD149" s="58">
        <v>158200.77750000003</v>
      </c>
    </row>
    <row r="150" spans="1:30" x14ac:dyDescent="0.3">
      <c r="A150" s="55" t="s">
        <v>126</v>
      </c>
      <c r="B150" s="55">
        <v>1961</v>
      </c>
      <c r="C150" s="58">
        <v>231334.23</v>
      </c>
      <c r="D150" s="49">
        <v>117.96748087710353</v>
      </c>
      <c r="E150" s="55"/>
      <c r="F150" s="55"/>
      <c r="G150" s="55"/>
      <c r="H150" s="55"/>
      <c r="I150" s="49">
        <v>29.491870219275881</v>
      </c>
      <c r="J150" s="49">
        <v>173500.67250000002</v>
      </c>
      <c r="K150" s="55"/>
      <c r="L150" s="55" t="s">
        <v>126</v>
      </c>
      <c r="M150" s="49">
        <v>229649.5</v>
      </c>
      <c r="N150" s="49">
        <v>117.1083630800612</v>
      </c>
      <c r="O150" s="55"/>
      <c r="P150" s="55"/>
      <c r="Q150" s="55"/>
      <c r="R150" s="55"/>
      <c r="S150" s="49">
        <v>29.277090770015299</v>
      </c>
      <c r="T150" s="49">
        <v>172237.12500000003</v>
      </c>
      <c r="U150" s="55"/>
      <c r="V150" s="55" t="s">
        <v>126</v>
      </c>
      <c r="W150" s="49">
        <v>255579.1</v>
      </c>
      <c r="X150" s="49">
        <v>130.33100458949517</v>
      </c>
      <c r="Y150" s="55"/>
      <c r="Z150" s="55"/>
      <c r="AA150" s="55"/>
      <c r="AB150" s="55"/>
      <c r="AC150" s="58">
        <v>32.582751147373791</v>
      </c>
      <c r="AD150" s="58">
        <v>191684.32500000004</v>
      </c>
    </row>
    <row r="151" spans="1:30" x14ac:dyDescent="0.3">
      <c r="A151" s="55" t="s">
        <v>127</v>
      </c>
      <c r="B151" s="55">
        <v>1845</v>
      </c>
      <c r="C151" s="58">
        <v>140080.18</v>
      </c>
      <c r="D151" s="49">
        <v>75.924216802168019</v>
      </c>
      <c r="E151" s="55"/>
      <c r="F151" s="55"/>
      <c r="G151" s="55"/>
      <c r="H151" s="55"/>
      <c r="I151" s="49">
        <v>18.981054200542005</v>
      </c>
      <c r="J151" s="49">
        <v>105060.13499999999</v>
      </c>
      <c r="K151" s="55"/>
      <c r="L151" s="55" t="s">
        <v>127</v>
      </c>
      <c r="M151" s="49">
        <v>129609.22</v>
      </c>
      <c r="N151" s="49">
        <v>70.248899728997287</v>
      </c>
      <c r="O151" s="55"/>
      <c r="P151" s="55"/>
      <c r="Q151" s="55"/>
      <c r="R151" s="55"/>
      <c r="S151" s="49">
        <v>17.562224932249322</v>
      </c>
      <c r="T151" s="49">
        <v>97206.914999999994</v>
      </c>
      <c r="U151" s="55"/>
      <c r="V151" s="55" t="s">
        <v>127</v>
      </c>
      <c r="W151" s="49">
        <v>123470.76</v>
      </c>
      <c r="X151" s="49">
        <v>66.921821138211385</v>
      </c>
      <c r="Y151" s="55"/>
      <c r="Z151" s="55"/>
      <c r="AA151" s="55"/>
      <c r="AB151" s="55"/>
      <c r="AC151" s="58">
        <v>16.730455284552846</v>
      </c>
      <c r="AD151" s="58">
        <v>92603.07</v>
      </c>
    </row>
    <row r="152" spans="1:30" x14ac:dyDescent="0.3">
      <c r="A152" s="55" t="s">
        <v>128</v>
      </c>
      <c r="B152" s="55">
        <v>1725</v>
      </c>
      <c r="C152" s="58">
        <v>214635.04</v>
      </c>
      <c r="D152" s="49">
        <v>124.42611014492753</v>
      </c>
      <c r="E152" s="55"/>
      <c r="F152" s="55"/>
      <c r="G152" s="55"/>
      <c r="H152" s="55"/>
      <c r="I152" s="49">
        <v>31.106527536231884</v>
      </c>
      <c r="J152" s="49">
        <v>160976.28</v>
      </c>
      <c r="K152" s="55"/>
      <c r="L152" s="55" t="s">
        <v>128</v>
      </c>
      <c r="M152" s="49">
        <v>199149.79</v>
      </c>
      <c r="N152" s="49">
        <v>115.44915362318841</v>
      </c>
      <c r="O152" s="55"/>
      <c r="P152" s="55"/>
      <c r="Q152" s="55"/>
      <c r="R152" s="55"/>
      <c r="S152" s="49">
        <v>28.862288405797102</v>
      </c>
      <c r="T152" s="49">
        <v>149362.3425</v>
      </c>
      <c r="U152" s="55"/>
      <c r="V152" s="55" t="s">
        <v>128</v>
      </c>
      <c r="W152" s="49">
        <v>160621.31</v>
      </c>
      <c r="X152" s="49">
        <v>93.113802898550716</v>
      </c>
      <c r="Y152" s="55"/>
      <c r="Z152" s="55"/>
      <c r="AA152" s="55"/>
      <c r="AB152" s="55"/>
      <c r="AC152" s="58">
        <v>23.278450724637679</v>
      </c>
      <c r="AD152" s="58">
        <v>120465.98249999998</v>
      </c>
    </row>
    <row r="153" spans="1:30" x14ac:dyDescent="0.3">
      <c r="A153" s="55" t="s">
        <v>129</v>
      </c>
      <c r="B153" s="55">
        <v>1689</v>
      </c>
      <c r="C153" s="58">
        <v>304256.92</v>
      </c>
      <c r="D153" s="49">
        <v>180.14027235050324</v>
      </c>
      <c r="E153" s="55"/>
      <c r="F153" s="55"/>
      <c r="G153" s="55"/>
      <c r="H153" s="55"/>
      <c r="I153" s="49">
        <v>45.03506808762581</v>
      </c>
      <c r="J153" s="49">
        <v>228192.69</v>
      </c>
      <c r="K153" s="55"/>
      <c r="L153" s="55" t="s">
        <v>129</v>
      </c>
      <c r="M153" s="49">
        <v>269300.84000000003</v>
      </c>
      <c r="N153" s="49">
        <v>159.44395500296034</v>
      </c>
      <c r="O153" s="55"/>
      <c r="P153" s="55"/>
      <c r="Q153" s="55"/>
      <c r="R153" s="55"/>
      <c r="S153" s="49">
        <v>39.860988750740084</v>
      </c>
      <c r="T153" s="49">
        <v>201975.63</v>
      </c>
      <c r="U153" s="55"/>
      <c r="V153" s="55" t="s">
        <v>129</v>
      </c>
      <c r="W153" s="49">
        <v>505380.6</v>
      </c>
      <c r="X153" s="49">
        <v>299.21882770870337</v>
      </c>
      <c r="Y153" s="55"/>
      <c r="Z153" s="55"/>
      <c r="AA153" s="55"/>
      <c r="AB153" s="55"/>
      <c r="AC153" s="58">
        <v>74.804706927175843</v>
      </c>
      <c r="AD153" s="58">
        <v>379035.44999999995</v>
      </c>
    </row>
    <row r="154" spans="1:30" x14ac:dyDescent="0.3">
      <c r="A154" s="55" t="s">
        <v>130</v>
      </c>
      <c r="B154" s="55">
        <v>1581</v>
      </c>
      <c r="C154" s="58">
        <v>266248.83</v>
      </c>
      <c r="D154" s="49">
        <v>168.4053320683112</v>
      </c>
      <c r="E154" s="55"/>
      <c r="F154" s="55"/>
      <c r="G154" s="55"/>
      <c r="H154" s="55"/>
      <c r="I154" s="49">
        <v>168.4053320683112</v>
      </c>
      <c r="J154" s="49">
        <v>0</v>
      </c>
      <c r="K154" s="55"/>
      <c r="L154" s="55" t="s">
        <v>130</v>
      </c>
      <c r="M154" s="49">
        <v>181538.53</v>
      </c>
      <c r="N154" s="49">
        <v>114.82512966476914</v>
      </c>
      <c r="O154" s="55"/>
      <c r="P154" s="55"/>
      <c r="Q154" s="55"/>
      <c r="R154" s="55"/>
      <c r="S154" s="49">
        <v>114.82512966476914</v>
      </c>
      <c r="T154" s="49">
        <v>0</v>
      </c>
      <c r="U154" s="55"/>
      <c r="V154" s="55" t="s">
        <v>130</v>
      </c>
      <c r="W154" s="49">
        <v>162757.26999999999</v>
      </c>
      <c r="X154" s="49">
        <v>102.94577482605945</v>
      </c>
      <c r="Y154" s="55"/>
      <c r="Z154" s="55"/>
      <c r="AA154" s="55"/>
      <c r="AB154" s="55"/>
      <c r="AC154" s="58">
        <v>102.94577482605945</v>
      </c>
      <c r="AD154" s="58">
        <v>0</v>
      </c>
    </row>
    <row r="155" spans="1:30" x14ac:dyDescent="0.3">
      <c r="A155" s="55" t="s">
        <v>131</v>
      </c>
      <c r="B155" s="55">
        <v>1575</v>
      </c>
      <c r="C155" s="58">
        <v>331103.59000000003</v>
      </c>
      <c r="D155" s="49">
        <v>210.2245015873016</v>
      </c>
      <c r="E155" s="55"/>
      <c r="F155" s="55"/>
      <c r="G155" s="55"/>
      <c r="H155" s="55"/>
      <c r="I155" s="49">
        <v>210.2245015873016</v>
      </c>
      <c r="J155" s="49">
        <v>0</v>
      </c>
      <c r="K155" s="55"/>
      <c r="L155" s="55" t="s">
        <v>131</v>
      </c>
      <c r="M155" s="49">
        <v>281025.63</v>
      </c>
      <c r="N155" s="49">
        <v>178.42897142857143</v>
      </c>
      <c r="O155" s="55"/>
      <c r="P155" s="55"/>
      <c r="Q155" s="55"/>
      <c r="R155" s="55"/>
      <c r="S155" s="49">
        <v>178.42897142857143</v>
      </c>
      <c r="T155" s="49">
        <v>0</v>
      </c>
      <c r="U155" s="55"/>
      <c r="V155" s="55" t="s">
        <v>131</v>
      </c>
      <c r="W155" s="49">
        <v>278250.76</v>
      </c>
      <c r="X155" s="49">
        <v>176.66714920634922</v>
      </c>
      <c r="Y155" s="55"/>
      <c r="Z155" s="55"/>
      <c r="AA155" s="55"/>
      <c r="AB155" s="55"/>
      <c r="AC155" s="58">
        <v>176.66714920634922</v>
      </c>
      <c r="AD155" s="58">
        <v>0</v>
      </c>
    </row>
    <row r="156" spans="1:30" x14ac:dyDescent="0.3">
      <c r="A156" s="55" t="s">
        <v>132</v>
      </c>
      <c r="B156" s="55">
        <v>1563</v>
      </c>
      <c r="C156" s="58">
        <v>492538.37</v>
      </c>
      <c r="D156" s="49">
        <v>315.12371721049266</v>
      </c>
      <c r="E156" s="55"/>
      <c r="F156" s="55"/>
      <c r="G156" s="55"/>
      <c r="H156" s="55"/>
      <c r="I156" s="49">
        <v>78.780929302623164</v>
      </c>
      <c r="J156" s="49">
        <v>369403.77749999997</v>
      </c>
      <c r="K156" s="55"/>
      <c r="L156" s="55" t="s">
        <v>132</v>
      </c>
      <c r="M156" s="49">
        <v>216000.2</v>
      </c>
      <c r="N156" s="49">
        <v>138.1959053103007</v>
      </c>
      <c r="O156" s="55"/>
      <c r="P156" s="55"/>
      <c r="Q156" s="55"/>
      <c r="R156" s="55"/>
      <c r="S156" s="49">
        <v>34.548976327575176</v>
      </c>
      <c r="T156" s="49">
        <v>162000.15</v>
      </c>
      <c r="U156" s="55"/>
      <c r="V156" s="55" t="s">
        <v>132</v>
      </c>
      <c r="W156" s="49">
        <v>169933.94</v>
      </c>
      <c r="X156" s="49">
        <v>108.72293026231605</v>
      </c>
      <c r="Y156" s="55"/>
      <c r="Z156" s="55"/>
      <c r="AA156" s="55"/>
      <c r="AB156" s="55"/>
      <c r="AC156" s="58">
        <v>27.180732565579014</v>
      </c>
      <c r="AD156" s="58">
        <v>127450.455</v>
      </c>
    </row>
    <row r="157" spans="1:30" x14ac:dyDescent="0.3">
      <c r="A157" s="55" t="s">
        <v>133</v>
      </c>
      <c r="B157" s="55">
        <v>1494</v>
      </c>
      <c r="C157" s="58">
        <v>236470.95</v>
      </c>
      <c r="D157" s="49">
        <v>158.28042168674699</v>
      </c>
      <c r="E157" s="55"/>
      <c r="F157" s="55"/>
      <c r="G157" s="55"/>
      <c r="H157" s="55"/>
      <c r="I157" s="49">
        <v>39.570105421686748</v>
      </c>
      <c r="J157" s="49">
        <v>177353.21249999999</v>
      </c>
      <c r="K157" s="55"/>
      <c r="L157" s="55" t="s">
        <v>133</v>
      </c>
      <c r="M157" s="49">
        <v>172564.77</v>
      </c>
      <c r="N157" s="49">
        <v>115.50520080321284</v>
      </c>
      <c r="O157" s="55"/>
      <c r="P157" s="55"/>
      <c r="Q157" s="55"/>
      <c r="R157" s="55"/>
      <c r="S157" s="49">
        <v>28.876300200803211</v>
      </c>
      <c r="T157" s="49">
        <v>129423.57749999998</v>
      </c>
      <c r="U157" s="55"/>
      <c r="V157" s="55" t="s">
        <v>133</v>
      </c>
      <c r="W157" s="49">
        <v>227618.73</v>
      </c>
      <c r="X157" s="49">
        <v>152.35524096385544</v>
      </c>
      <c r="Y157" s="55"/>
      <c r="Z157" s="55"/>
      <c r="AA157" s="55"/>
      <c r="AB157" s="55"/>
      <c r="AC157" s="58">
        <v>38.088810240963859</v>
      </c>
      <c r="AD157" s="58">
        <v>170714.04750000002</v>
      </c>
    </row>
    <row r="158" spans="1:30" x14ac:dyDescent="0.3">
      <c r="A158" s="55" t="s">
        <v>134</v>
      </c>
      <c r="B158" s="55">
        <v>1494</v>
      </c>
      <c r="C158" s="58">
        <v>338205.32</v>
      </c>
      <c r="D158" s="49">
        <v>226.37571619812584</v>
      </c>
      <c r="E158" s="55"/>
      <c r="F158" s="55"/>
      <c r="G158" s="55"/>
      <c r="H158" s="55"/>
      <c r="I158" s="49">
        <v>56.593929049531461</v>
      </c>
      <c r="J158" s="49">
        <v>253653.99000000002</v>
      </c>
      <c r="K158" s="55"/>
      <c r="L158" s="55" t="s">
        <v>134</v>
      </c>
      <c r="M158" s="49">
        <v>299445.32</v>
      </c>
      <c r="N158" s="49">
        <v>200.43194109772423</v>
      </c>
      <c r="O158" s="55"/>
      <c r="P158" s="55"/>
      <c r="Q158" s="55"/>
      <c r="R158" s="55"/>
      <c r="S158" s="49">
        <v>50.107985274431059</v>
      </c>
      <c r="T158" s="49">
        <v>224583.99</v>
      </c>
      <c r="U158" s="55"/>
      <c r="V158" s="55" t="s">
        <v>134</v>
      </c>
      <c r="W158" s="49">
        <v>263277.78999999998</v>
      </c>
      <c r="X158" s="49">
        <v>176.22342034805888</v>
      </c>
      <c r="Y158" s="55"/>
      <c r="Z158" s="55"/>
      <c r="AA158" s="55"/>
      <c r="AB158" s="55"/>
      <c r="AC158" s="58">
        <v>44.05585508701472</v>
      </c>
      <c r="AD158" s="58">
        <v>197458.34249999997</v>
      </c>
    </row>
    <row r="159" spans="1:30" x14ac:dyDescent="0.3">
      <c r="A159" s="55" t="s">
        <v>135</v>
      </c>
      <c r="B159" s="55">
        <v>1479</v>
      </c>
      <c r="C159" s="58">
        <v>158860.35</v>
      </c>
      <c r="D159" s="49">
        <v>107.4106490872211</v>
      </c>
      <c r="E159" s="55"/>
      <c r="F159" s="55"/>
      <c r="G159" s="55"/>
      <c r="H159" s="55"/>
      <c r="I159" s="49">
        <v>107.4106490872211</v>
      </c>
      <c r="J159" s="49">
        <v>0</v>
      </c>
      <c r="K159" s="55"/>
      <c r="L159" s="55" t="s">
        <v>135</v>
      </c>
      <c r="M159" s="49">
        <v>158684.15</v>
      </c>
      <c r="N159" s="49">
        <v>107.29151453684922</v>
      </c>
      <c r="O159" s="55"/>
      <c r="P159" s="55"/>
      <c r="Q159" s="55"/>
      <c r="R159" s="55"/>
      <c r="S159" s="49">
        <v>107.29151453684922</v>
      </c>
      <c r="T159" s="49">
        <v>0</v>
      </c>
      <c r="U159" s="55"/>
      <c r="V159" s="55" t="s">
        <v>135</v>
      </c>
      <c r="W159" s="49">
        <v>150950.46</v>
      </c>
      <c r="X159" s="49">
        <v>102.06251521298174</v>
      </c>
      <c r="Y159" s="55"/>
      <c r="Z159" s="55"/>
      <c r="AA159" s="55"/>
      <c r="AB159" s="55"/>
      <c r="AC159" s="58">
        <v>102.06251521298174</v>
      </c>
      <c r="AD159" s="58">
        <v>0</v>
      </c>
    </row>
    <row r="160" spans="1:30" x14ac:dyDescent="0.3">
      <c r="A160" s="55" t="s">
        <v>136</v>
      </c>
      <c r="B160" s="55">
        <v>1462</v>
      </c>
      <c r="C160" s="58">
        <v>258631.54</v>
      </c>
      <c r="D160" s="49">
        <v>176.90255813953488</v>
      </c>
      <c r="E160" s="55"/>
      <c r="F160" s="55"/>
      <c r="G160" s="55"/>
      <c r="H160" s="55"/>
      <c r="I160" s="49">
        <v>44.225639534883719</v>
      </c>
      <c r="J160" s="49">
        <v>193973.65499999997</v>
      </c>
      <c r="K160" s="55"/>
      <c r="L160" s="55" t="s">
        <v>136</v>
      </c>
      <c r="M160" s="49">
        <v>227883.35</v>
      </c>
      <c r="N160" s="49">
        <v>155.87096443228455</v>
      </c>
      <c r="O160" s="55"/>
      <c r="P160" s="55"/>
      <c r="Q160" s="55"/>
      <c r="R160" s="55"/>
      <c r="S160" s="49">
        <v>38.967741108071138</v>
      </c>
      <c r="T160" s="49">
        <v>170912.51250000001</v>
      </c>
      <c r="U160" s="55"/>
      <c r="V160" s="55" t="s">
        <v>136</v>
      </c>
      <c r="W160" s="49">
        <v>243035.26</v>
      </c>
      <c r="X160" s="49">
        <v>166.23478796169633</v>
      </c>
      <c r="Y160" s="55"/>
      <c r="Z160" s="55"/>
      <c r="AA160" s="55"/>
      <c r="AB160" s="55"/>
      <c r="AC160" s="58">
        <v>41.558696990424082</v>
      </c>
      <c r="AD160" s="58">
        <v>182276.44500000004</v>
      </c>
    </row>
    <row r="161" spans="1:30" x14ac:dyDescent="0.3">
      <c r="A161" s="55" t="s">
        <v>137</v>
      </c>
      <c r="B161" s="55">
        <v>1456</v>
      </c>
      <c r="C161" s="58">
        <v>309688.95</v>
      </c>
      <c r="D161" s="49">
        <v>212.69845467032968</v>
      </c>
      <c r="E161" s="55"/>
      <c r="F161" s="55"/>
      <c r="G161" s="55"/>
      <c r="H161" s="55"/>
      <c r="I161" s="49">
        <v>53.17461366758242</v>
      </c>
      <c r="J161" s="49">
        <v>232266.71249999999</v>
      </c>
      <c r="K161" s="55"/>
      <c r="L161" s="55" t="s">
        <v>137</v>
      </c>
      <c r="M161" s="49">
        <v>454585.64</v>
      </c>
      <c r="N161" s="49">
        <v>312.21541208791211</v>
      </c>
      <c r="O161" s="55"/>
      <c r="P161" s="55"/>
      <c r="Q161" s="55"/>
      <c r="R161" s="55"/>
      <c r="S161" s="49">
        <v>78.053853021978028</v>
      </c>
      <c r="T161" s="49">
        <v>340939.23000000004</v>
      </c>
      <c r="U161" s="55"/>
      <c r="V161" s="55" t="s">
        <v>137</v>
      </c>
      <c r="W161" s="49">
        <v>202601.45</v>
      </c>
      <c r="X161" s="49">
        <v>139.14934752747254</v>
      </c>
      <c r="Y161" s="55"/>
      <c r="Z161" s="55"/>
      <c r="AA161" s="55"/>
      <c r="AB161" s="55"/>
      <c r="AC161" s="58">
        <v>34.787336881868136</v>
      </c>
      <c r="AD161" s="58">
        <v>151951.08750000002</v>
      </c>
    </row>
    <row r="162" spans="1:30" x14ac:dyDescent="0.3">
      <c r="A162" s="55" t="s">
        <v>138</v>
      </c>
      <c r="B162" s="55">
        <v>1422</v>
      </c>
      <c r="C162" s="58">
        <v>207688.13</v>
      </c>
      <c r="D162" s="49">
        <v>146.05353727144868</v>
      </c>
      <c r="E162" s="55"/>
      <c r="F162" s="55"/>
      <c r="G162" s="55"/>
      <c r="H162" s="55"/>
      <c r="I162" s="49">
        <v>36.513384317862169</v>
      </c>
      <c r="J162" s="49">
        <v>155766.0975</v>
      </c>
      <c r="K162" s="55"/>
      <c r="L162" s="55" t="s">
        <v>138</v>
      </c>
      <c r="M162" s="49">
        <v>214841.77</v>
      </c>
      <c r="N162" s="49">
        <v>151.0842264416315</v>
      </c>
      <c r="O162" s="55"/>
      <c r="P162" s="55"/>
      <c r="Q162" s="55"/>
      <c r="R162" s="55"/>
      <c r="S162" s="49">
        <v>37.771056610407875</v>
      </c>
      <c r="T162" s="49">
        <v>161131.32750000001</v>
      </c>
      <c r="U162" s="55"/>
      <c r="V162" s="55" t="s">
        <v>138</v>
      </c>
      <c r="W162" s="49">
        <v>207902.45</v>
      </c>
      <c r="X162" s="49">
        <v>146.20425457102672</v>
      </c>
      <c r="Y162" s="55"/>
      <c r="Z162" s="55"/>
      <c r="AA162" s="55"/>
      <c r="AB162" s="55"/>
      <c r="AC162" s="58">
        <v>36.551063642756681</v>
      </c>
      <c r="AD162" s="58">
        <v>155926.83750000002</v>
      </c>
    </row>
    <row r="163" spans="1:30" x14ac:dyDescent="0.3">
      <c r="A163" s="55" t="s">
        <v>139</v>
      </c>
      <c r="B163" s="55">
        <v>1358</v>
      </c>
      <c r="C163" s="58">
        <v>195827.05</v>
      </c>
      <c r="D163" s="49">
        <v>144.20254050073638</v>
      </c>
      <c r="E163" s="55"/>
      <c r="F163" s="55"/>
      <c r="G163" s="55"/>
      <c r="H163" s="55"/>
      <c r="I163" s="49">
        <v>36.050635125184094</v>
      </c>
      <c r="J163" s="49">
        <v>146870.28749999998</v>
      </c>
      <c r="K163" s="55"/>
      <c r="L163" s="55" t="s">
        <v>139</v>
      </c>
      <c r="M163" s="49">
        <v>256378.51</v>
      </c>
      <c r="N163" s="49">
        <v>188.79124447717231</v>
      </c>
      <c r="O163" s="55"/>
      <c r="P163" s="55"/>
      <c r="Q163" s="55"/>
      <c r="R163" s="55"/>
      <c r="S163" s="49">
        <v>47.197811119293078</v>
      </c>
      <c r="T163" s="49">
        <v>192283.88250000001</v>
      </c>
      <c r="U163" s="55"/>
      <c r="V163" s="55" t="s">
        <v>139</v>
      </c>
      <c r="W163" s="49">
        <v>182180.81</v>
      </c>
      <c r="X163" s="49">
        <v>134.15376288659795</v>
      </c>
      <c r="Y163" s="55"/>
      <c r="Z163" s="55"/>
      <c r="AA163" s="55"/>
      <c r="AB163" s="55"/>
      <c r="AC163" s="58">
        <v>33.538440721649486</v>
      </c>
      <c r="AD163" s="58">
        <v>136635.60749999998</v>
      </c>
    </row>
    <row r="164" spans="1:30" x14ac:dyDescent="0.3">
      <c r="A164" s="55" t="s">
        <v>140</v>
      </c>
      <c r="B164" s="55">
        <v>1342</v>
      </c>
      <c r="C164" s="58">
        <v>193220.76</v>
      </c>
      <c r="D164" s="49">
        <v>143.97970193740687</v>
      </c>
      <c r="E164" s="55"/>
      <c r="F164" s="55"/>
      <c r="G164" s="55"/>
      <c r="H164" s="55"/>
      <c r="I164" s="49">
        <v>35.994925484351718</v>
      </c>
      <c r="J164" s="49">
        <v>144915.57000000004</v>
      </c>
      <c r="K164" s="55"/>
      <c r="L164" s="55" t="s">
        <v>140</v>
      </c>
      <c r="M164" s="49">
        <v>137204.82999999999</v>
      </c>
      <c r="N164" s="49">
        <v>102.23906855439641</v>
      </c>
      <c r="O164" s="55"/>
      <c r="P164" s="55"/>
      <c r="Q164" s="55"/>
      <c r="R164" s="55"/>
      <c r="S164" s="49">
        <v>25.559767138599103</v>
      </c>
      <c r="T164" s="49">
        <v>102903.6225</v>
      </c>
      <c r="U164" s="55"/>
      <c r="V164" s="55" t="s">
        <v>140</v>
      </c>
      <c r="W164" s="49">
        <v>112447.43</v>
      </c>
      <c r="X164" s="49">
        <v>83.790931445603576</v>
      </c>
      <c r="Y164" s="55"/>
      <c r="Z164" s="55"/>
      <c r="AA164" s="55"/>
      <c r="AB164" s="55"/>
      <c r="AC164" s="58">
        <v>20.947732861400894</v>
      </c>
      <c r="AD164" s="58">
        <v>84335.572499999995</v>
      </c>
    </row>
    <row r="165" spans="1:30" x14ac:dyDescent="0.3">
      <c r="A165" s="55" t="s">
        <v>141</v>
      </c>
      <c r="B165" s="55">
        <v>1285</v>
      </c>
      <c r="C165" s="58">
        <v>237934.35</v>
      </c>
      <c r="D165" s="49">
        <v>185.16291828793774</v>
      </c>
      <c r="E165" s="55"/>
      <c r="F165" s="55"/>
      <c r="G165" s="55"/>
      <c r="H165" s="55"/>
      <c r="I165" s="49">
        <v>46.290729571984436</v>
      </c>
      <c r="J165" s="49">
        <v>178450.76250000001</v>
      </c>
      <c r="K165" s="55"/>
      <c r="L165" s="55" t="s">
        <v>141</v>
      </c>
      <c r="M165" s="49">
        <v>192951.26</v>
      </c>
      <c r="N165" s="49">
        <v>150.15662256809338</v>
      </c>
      <c r="O165" s="55"/>
      <c r="P165" s="55"/>
      <c r="Q165" s="55"/>
      <c r="R165" s="55"/>
      <c r="S165" s="49">
        <v>37.539155642023346</v>
      </c>
      <c r="T165" s="49">
        <v>144713.44500000001</v>
      </c>
      <c r="U165" s="55"/>
      <c r="V165" s="55" t="s">
        <v>141</v>
      </c>
      <c r="W165" s="49">
        <v>210214.36</v>
      </c>
      <c r="X165" s="49">
        <v>163.59094163424123</v>
      </c>
      <c r="Y165" s="55"/>
      <c r="Z165" s="55"/>
      <c r="AA165" s="55"/>
      <c r="AB165" s="55"/>
      <c r="AC165" s="58">
        <v>40.897735408560308</v>
      </c>
      <c r="AD165" s="58">
        <v>157660.76999999999</v>
      </c>
    </row>
    <row r="166" spans="1:30" x14ac:dyDescent="0.3">
      <c r="A166" s="55" t="s">
        <v>142</v>
      </c>
      <c r="B166" s="55">
        <v>1259</v>
      </c>
      <c r="C166" s="58">
        <v>124030.22</v>
      </c>
      <c r="D166" s="49">
        <v>98.514868943606032</v>
      </c>
      <c r="E166" s="55"/>
      <c r="F166" s="55"/>
      <c r="G166" s="55"/>
      <c r="H166" s="55"/>
      <c r="I166" s="49">
        <v>24.628717235901508</v>
      </c>
      <c r="J166" s="49">
        <v>93022.664999999994</v>
      </c>
      <c r="K166" s="55"/>
      <c r="L166" s="55" t="s">
        <v>142</v>
      </c>
      <c r="M166" s="49">
        <v>109557.16</v>
      </c>
      <c r="N166" s="49">
        <v>87.019189833200954</v>
      </c>
      <c r="O166" s="55"/>
      <c r="P166" s="55"/>
      <c r="Q166" s="55"/>
      <c r="R166" s="55"/>
      <c r="S166" s="49">
        <v>21.754797458300239</v>
      </c>
      <c r="T166" s="49">
        <v>82167.87000000001</v>
      </c>
      <c r="U166" s="55"/>
      <c r="V166" s="55" t="s">
        <v>142</v>
      </c>
      <c r="W166" s="49">
        <v>110003.99</v>
      </c>
      <c r="X166" s="49">
        <v>87.374098490865777</v>
      </c>
      <c r="Y166" s="55"/>
      <c r="Z166" s="55"/>
      <c r="AA166" s="55"/>
      <c r="AB166" s="55"/>
      <c r="AC166" s="58">
        <v>21.843524622716444</v>
      </c>
      <c r="AD166" s="58">
        <v>82502.992500000008</v>
      </c>
    </row>
    <row r="167" spans="1:30" x14ac:dyDescent="0.3">
      <c r="A167" s="55" t="s">
        <v>143</v>
      </c>
      <c r="B167" s="55">
        <v>1214</v>
      </c>
      <c r="C167" s="58">
        <v>118904.24</v>
      </c>
      <c r="D167" s="49">
        <v>97.944184514003297</v>
      </c>
      <c r="E167" s="55"/>
      <c r="F167" s="55"/>
      <c r="G167" s="55"/>
      <c r="H167" s="55"/>
      <c r="I167" s="49">
        <v>24.486046128500824</v>
      </c>
      <c r="J167" s="49">
        <v>89178.180000000008</v>
      </c>
      <c r="K167" s="55"/>
      <c r="L167" s="55" t="s">
        <v>143</v>
      </c>
      <c r="M167" s="49">
        <v>106870.74</v>
      </c>
      <c r="N167" s="49">
        <v>88.031911037891277</v>
      </c>
      <c r="O167" s="55"/>
      <c r="P167" s="55"/>
      <c r="Q167" s="55"/>
      <c r="R167" s="55"/>
      <c r="S167" s="49">
        <v>22.007977759472819</v>
      </c>
      <c r="T167" s="49">
        <v>80153.055000000008</v>
      </c>
      <c r="U167" s="55"/>
      <c r="V167" s="55" t="s">
        <v>143</v>
      </c>
      <c r="W167" s="49">
        <v>119102.98</v>
      </c>
      <c r="X167" s="49">
        <v>98.107891268533763</v>
      </c>
      <c r="Y167" s="55"/>
      <c r="Z167" s="55"/>
      <c r="AA167" s="55"/>
      <c r="AB167" s="55"/>
      <c r="AC167" s="58">
        <v>24.526972817133441</v>
      </c>
      <c r="AD167" s="58">
        <v>89327.234999999986</v>
      </c>
    </row>
    <row r="168" spans="1:30" x14ac:dyDescent="0.3">
      <c r="A168" s="55" t="s">
        <v>144</v>
      </c>
      <c r="B168" s="55">
        <v>1209</v>
      </c>
      <c r="C168" s="58">
        <v>283055.46999999997</v>
      </c>
      <c r="D168" s="49">
        <v>234.12363110008269</v>
      </c>
      <c r="E168" s="55"/>
      <c r="F168" s="55"/>
      <c r="G168" s="55"/>
      <c r="H168" s="55"/>
      <c r="I168" s="49">
        <v>58.530907775020673</v>
      </c>
      <c r="J168" s="49">
        <v>212291.60249999998</v>
      </c>
      <c r="K168" s="55"/>
      <c r="L168" s="55" t="s">
        <v>144</v>
      </c>
      <c r="M168" s="49">
        <v>265651.90000000002</v>
      </c>
      <c r="N168" s="49">
        <v>219.72861869313485</v>
      </c>
      <c r="O168" s="55"/>
      <c r="P168" s="55"/>
      <c r="Q168" s="55"/>
      <c r="R168" s="55"/>
      <c r="S168" s="49">
        <v>54.932154673283712</v>
      </c>
      <c r="T168" s="49">
        <v>199238.92500000002</v>
      </c>
      <c r="U168" s="55"/>
      <c r="V168" s="55" t="s">
        <v>144</v>
      </c>
      <c r="W168" s="49">
        <v>337076.22</v>
      </c>
      <c r="X168" s="49">
        <v>278.80580645161285</v>
      </c>
      <c r="Y168" s="55"/>
      <c r="Z168" s="55"/>
      <c r="AA168" s="55"/>
      <c r="AB168" s="55"/>
      <c r="AC168" s="58">
        <v>69.701451612903213</v>
      </c>
      <c r="AD168" s="58">
        <v>252807.16499999995</v>
      </c>
    </row>
    <row r="169" spans="1:30" x14ac:dyDescent="0.3">
      <c r="A169" s="55" t="s">
        <v>145</v>
      </c>
      <c r="B169" s="55">
        <v>1202</v>
      </c>
      <c r="C169" s="58">
        <v>344232.47</v>
      </c>
      <c r="D169" s="49">
        <v>286.38308652246252</v>
      </c>
      <c r="E169" s="55"/>
      <c r="F169" s="55"/>
      <c r="G169" s="55"/>
      <c r="H169" s="55"/>
      <c r="I169" s="49">
        <v>71.59577163061563</v>
      </c>
      <c r="J169" s="49">
        <v>258174.35249999998</v>
      </c>
      <c r="K169" s="55"/>
      <c r="L169" s="55" t="s">
        <v>145</v>
      </c>
      <c r="M169" s="49">
        <v>311493.43</v>
      </c>
      <c r="N169" s="49">
        <v>259.14594841930113</v>
      </c>
      <c r="O169" s="55"/>
      <c r="P169" s="55"/>
      <c r="Q169" s="55"/>
      <c r="R169" s="55"/>
      <c r="S169" s="49">
        <v>64.786487104825284</v>
      </c>
      <c r="T169" s="49">
        <v>233620.07249999998</v>
      </c>
      <c r="U169" s="55"/>
      <c r="V169" s="55" t="s">
        <v>145</v>
      </c>
      <c r="W169" s="49">
        <v>281730.7</v>
      </c>
      <c r="X169" s="49">
        <v>234.38494176372714</v>
      </c>
      <c r="Y169" s="55"/>
      <c r="Z169" s="55"/>
      <c r="AA169" s="55"/>
      <c r="AB169" s="55"/>
      <c r="AC169" s="58">
        <v>58.596235440931785</v>
      </c>
      <c r="AD169" s="58">
        <v>211298.02500000002</v>
      </c>
    </row>
    <row r="170" spans="1:30" x14ac:dyDescent="0.3">
      <c r="A170" s="55" t="s">
        <v>146</v>
      </c>
      <c r="B170" s="55">
        <v>1188</v>
      </c>
      <c r="C170" s="58">
        <v>180016.82</v>
      </c>
      <c r="D170" s="49">
        <v>151.52930976430977</v>
      </c>
      <c r="E170" s="55"/>
      <c r="F170" s="55"/>
      <c r="G170" s="55"/>
      <c r="H170" s="55"/>
      <c r="I170" s="49">
        <v>37.882327441077443</v>
      </c>
      <c r="J170" s="49">
        <v>135012.61499999999</v>
      </c>
      <c r="K170" s="55"/>
      <c r="L170" s="55" t="s">
        <v>146</v>
      </c>
      <c r="M170" s="49">
        <v>187128.21</v>
      </c>
      <c r="N170" s="49">
        <v>157.51532828282828</v>
      </c>
      <c r="O170" s="55"/>
      <c r="P170" s="55"/>
      <c r="Q170" s="55"/>
      <c r="R170" s="55"/>
      <c r="S170" s="49">
        <v>39.37883207070707</v>
      </c>
      <c r="T170" s="49">
        <v>140346.1575</v>
      </c>
      <c r="U170" s="55"/>
      <c r="V170" s="55" t="s">
        <v>146</v>
      </c>
      <c r="W170" s="49">
        <v>124755.93</v>
      </c>
      <c r="X170" s="49">
        <v>105.01340909090908</v>
      </c>
      <c r="Y170" s="55"/>
      <c r="Z170" s="55"/>
      <c r="AA170" s="55"/>
      <c r="AB170" s="55"/>
      <c r="AC170" s="58">
        <v>26.25335227272727</v>
      </c>
      <c r="AD170" s="58">
        <v>93566.947499999995</v>
      </c>
    </row>
    <row r="171" spans="1:30" x14ac:dyDescent="0.3">
      <c r="A171" s="55" t="s">
        <v>147</v>
      </c>
      <c r="B171" s="55">
        <v>1174</v>
      </c>
      <c r="C171" s="58">
        <v>2052647.22</v>
      </c>
      <c r="D171" s="49">
        <v>1748.4218228279387</v>
      </c>
      <c r="E171" s="55"/>
      <c r="F171" s="55"/>
      <c r="G171" s="55"/>
      <c r="H171" s="55"/>
      <c r="I171" s="49">
        <v>437.10545570698469</v>
      </c>
      <c r="J171" s="49">
        <v>1539485.415</v>
      </c>
      <c r="K171" s="55"/>
      <c r="L171" s="55" t="s">
        <v>147</v>
      </c>
      <c r="M171" s="49">
        <v>2333691.2599999998</v>
      </c>
      <c r="N171" s="49">
        <v>1987.8119761499147</v>
      </c>
      <c r="O171" s="55"/>
      <c r="P171" s="55"/>
      <c r="Q171" s="55"/>
      <c r="R171" s="55"/>
      <c r="S171" s="49">
        <v>496.95299403747867</v>
      </c>
      <c r="T171" s="49">
        <v>1750268.4449999998</v>
      </c>
      <c r="U171" s="55"/>
      <c r="V171" s="55" t="s">
        <v>147</v>
      </c>
      <c r="W171" s="49">
        <v>5965884.0700000003</v>
      </c>
      <c r="X171" s="49">
        <v>5081.6729727427601</v>
      </c>
      <c r="Y171" s="55"/>
      <c r="Z171" s="55"/>
      <c r="AA171" s="55"/>
      <c r="AB171" s="55"/>
      <c r="AC171" s="58">
        <v>1270.41824318569</v>
      </c>
      <c r="AD171" s="58">
        <v>4474413.0525000002</v>
      </c>
    </row>
    <row r="172" spans="1:30" x14ac:dyDescent="0.3">
      <c r="A172" s="55" t="s">
        <v>148</v>
      </c>
      <c r="B172" s="55">
        <v>1145</v>
      </c>
      <c r="C172" s="58">
        <v>144252.56</v>
      </c>
      <c r="D172" s="49">
        <v>125.98476855895197</v>
      </c>
      <c r="E172" s="55"/>
      <c r="F172" s="55"/>
      <c r="G172" s="55"/>
      <c r="H172" s="55"/>
      <c r="I172" s="49">
        <v>31.496192139737992</v>
      </c>
      <c r="J172" s="49">
        <v>108189.42000000001</v>
      </c>
      <c r="K172" s="55"/>
      <c r="L172" s="55" t="s">
        <v>148</v>
      </c>
      <c r="M172" s="49">
        <v>108481.5</v>
      </c>
      <c r="N172" s="49">
        <v>94.743668122270748</v>
      </c>
      <c r="O172" s="55"/>
      <c r="P172" s="55"/>
      <c r="Q172" s="55"/>
      <c r="R172" s="55"/>
      <c r="S172" s="49">
        <v>23.685917030567687</v>
      </c>
      <c r="T172" s="49">
        <v>81361.125000000015</v>
      </c>
      <c r="U172" s="55"/>
      <c r="V172" s="55" t="s">
        <v>148</v>
      </c>
      <c r="W172" s="49">
        <v>107394.71</v>
      </c>
      <c r="X172" s="49">
        <v>93.794506550218344</v>
      </c>
      <c r="Y172" s="55"/>
      <c r="Z172" s="55"/>
      <c r="AA172" s="55"/>
      <c r="AB172" s="55"/>
      <c r="AC172" s="58">
        <v>23.448626637554586</v>
      </c>
      <c r="AD172" s="58">
        <v>80546.032500000001</v>
      </c>
    </row>
    <row r="173" spans="1:30" x14ac:dyDescent="0.3">
      <c r="A173" s="55" t="s">
        <v>149</v>
      </c>
      <c r="B173" s="55">
        <v>1132</v>
      </c>
      <c r="C173" s="58">
        <v>194780.35</v>
      </c>
      <c r="D173" s="49">
        <v>172.06744699646643</v>
      </c>
      <c r="E173" s="55"/>
      <c r="F173" s="55"/>
      <c r="G173" s="55"/>
      <c r="H173" s="55"/>
      <c r="I173" s="49">
        <v>43.016861749116607</v>
      </c>
      <c r="J173" s="49">
        <v>146085.26250000001</v>
      </c>
      <c r="K173" s="55"/>
      <c r="L173" s="55" t="s">
        <v>149</v>
      </c>
      <c r="M173" s="49">
        <v>157069.81</v>
      </c>
      <c r="N173" s="49">
        <v>138.75424911660778</v>
      </c>
      <c r="O173" s="55"/>
      <c r="P173" s="55"/>
      <c r="Q173" s="55"/>
      <c r="R173" s="55"/>
      <c r="S173" s="49">
        <v>34.688562279151945</v>
      </c>
      <c r="T173" s="49">
        <v>117802.35750000001</v>
      </c>
      <c r="U173" s="55"/>
      <c r="V173" s="55" t="s">
        <v>149</v>
      </c>
      <c r="W173" s="49">
        <v>158541.69</v>
      </c>
      <c r="X173" s="49">
        <v>140.05449646643109</v>
      </c>
      <c r="Y173" s="55"/>
      <c r="Z173" s="55"/>
      <c r="AA173" s="55"/>
      <c r="AB173" s="55"/>
      <c r="AC173" s="58">
        <v>35.013624116607772</v>
      </c>
      <c r="AD173" s="58">
        <v>118906.2675</v>
      </c>
    </row>
    <row r="174" spans="1:30" x14ac:dyDescent="0.3">
      <c r="A174" s="55" t="s">
        <v>150</v>
      </c>
      <c r="B174" s="55">
        <v>1106</v>
      </c>
      <c r="C174" s="58">
        <v>254499.96</v>
      </c>
      <c r="D174" s="49">
        <v>230.10846292947559</v>
      </c>
      <c r="E174" s="55"/>
      <c r="F174" s="55"/>
      <c r="G174" s="55"/>
      <c r="H174" s="55"/>
      <c r="I174" s="49">
        <v>57.527115732368898</v>
      </c>
      <c r="J174" s="49">
        <v>190874.97000000003</v>
      </c>
      <c r="K174" s="55"/>
      <c r="L174" s="55" t="s">
        <v>150</v>
      </c>
      <c r="M174" s="49">
        <v>161388.85999999999</v>
      </c>
      <c r="N174" s="49">
        <v>145.92121157323689</v>
      </c>
      <c r="O174" s="55"/>
      <c r="P174" s="55"/>
      <c r="Q174" s="55"/>
      <c r="R174" s="55"/>
      <c r="S174" s="49">
        <v>36.480302893309222</v>
      </c>
      <c r="T174" s="49">
        <v>121041.645</v>
      </c>
      <c r="U174" s="55"/>
      <c r="V174" s="55" t="s">
        <v>150</v>
      </c>
      <c r="W174" s="49">
        <v>255104.79</v>
      </c>
      <c r="X174" s="49">
        <v>230.65532549728752</v>
      </c>
      <c r="Y174" s="55"/>
      <c r="Z174" s="55"/>
      <c r="AA174" s="55"/>
      <c r="AB174" s="55"/>
      <c r="AC174" s="58">
        <v>57.66383137432188</v>
      </c>
      <c r="AD174" s="58">
        <v>191328.5925</v>
      </c>
    </row>
    <row r="175" spans="1:30" x14ac:dyDescent="0.3">
      <c r="A175" s="55" t="s">
        <v>151</v>
      </c>
      <c r="B175" s="55">
        <v>1100</v>
      </c>
      <c r="C175" s="58">
        <v>263669.46000000002</v>
      </c>
      <c r="D175" s="49">
        <v>239.69950909090912</v>
      </c>
      <c r="E175" s="55"/>
      <c r="F175" s="55"/>
      <c r="G175" s="55"/>
      <c r="H175" s="55"/>
      <c r="I175" s="49">
        <v>59.924877272727279</v>
      </c>
      <c r="J175" s="49">
        <v>197752.095</v>
      </c>
      <c r="K175" s="55"/>
      <c r="L175" s="55" t="s">
        <v>151</v>
      </c>
      <c r="M175" s="49">
        <v>163026.22</v>
      </c>
      <c r="N175" s="49">
        <v>148.20565454545454</v>
      </c>
      <c r="O175" s="55"/>
      <c r="P175" s="55"/>
      <c r="Q175" s="55"/>
      <c r="R175" s="55"/>
      <c r="S175" s="49">
        <v>37.051413636363634</v>
      </c>
      <c r="T175" s="49">
        <v>122269.66499999999</v>
      </c>
      <c r="U175" s="55"/>
      <c r="V175" s="55" t="s">
        <v>151</v>
      </c>
      <c r="W175" s="49">
        <v>161275.07999999999</v>
      </c>
      <c r="X175" s="49">
        <v>146.61370909090908</v>
      </c>
      <c r="Y175" s="55"/>
      <c r="Z175" s="55"/>
      <c r="AA175" s="55"/>
      <c r="AB175" s="55"/>
      <c r="AC175" s="58">
        <v>36.653427272727271</v>
      </c>
      <c r="AD175" s="58">
        <v>120956.31</v>
      </c>
    </row>
    <row r="176" spans="1:30" x14ac:dyDescent="0.3">
      <c r="A176" s="55" t="s">
        <v>152</v>
      </c>
      <c r="B176" s="55">
        <v>1009</v>
      </c>
      <c r="C176" s="58">
        <v>272293.62</v>
      </c>
      <c r="D176" s="49">
        <v>269.86483647175419</v>
      </c>
      <c r="E176" s="55"/>
      <c r="F176" s="55"/>
      <c r="G176" s="55"/>
      <c r="H176" s="55"/>
      <c r="I176" s="49">
        <v>67.466209117938547</v>
      </c>
      <c r="J176" s="49">
        <v>204220.21499999997</v>
      </c>
      <c r="K176" s="55"/>
      <c r="L176" s="55" t="s">
        <v>152</v>
      </c>
      <c r="M176" s="49">
        <v>228930.36</v>
      </c>
      <c r="N176" s="49">
        <v>226.88836471754212</v>
      </c>
      <c r="O176" s="55"/>
      <c r="P176" s="55"/>
      <c r="Q176" s="55"/>
      <c r="R176" s="55"/>
      <c r="S176" s="49">
        <v>56.722091179385529</v>
      </c>
      <c r="T176" s="49">
        <v>171697.77</v>
      </c>
      <c r="U176" s="55"/>
      <c r="V176" s="55" t="s">
        <v>152</v>
      </c>
      <c r="W176" s="49">
        <v>177605.27</v>
      </c>
      <c r="X176" s="49">
        <v>176.02108027750248</v>
      </c>
      <c r="Y176" s="55"/>
      <c r="Z176" s="55"/>
      <c r="AA176" s="55"/>
      <c r="AB176" s="55"/>
      <c r="AC176" s="58">
        <v>44.005270069375619</v>
      </c>
      <c r="AD176" s="58">
        <v>133203.95249999998</v>
      </c>
    </row>
    <row r="177" spans="1:30" x14ac:dyDescent="0.3">
      <c r="A177" s="55" t="s">
        <v>153</v>
      </c>
      <c r="B177" s="55">
        <v>997</v>
      </c>
      <c r="C177" s="58">
        <v>245943.95</v>
      </c>
      <c r="D177" s="49">
        <v>246.68400200601806</v>
      </c>
      <c r="E177" s="55"/>
      <c r="F177" s="55"/>
      <c r="G177" s="55"/>
      <c r="H177" s="55"/>
      <c r="I177" s="49">
        <v>61.671000501504516</v>
      </c>
      <c r="J177" s="49">
        <v>184457.96249999999</v>
      </c>
      <c r="K177" s="55"/>
      <c r="L177" s="55" t="s">
        <v>153</v>
      </c>
      <c r="M177" s="49">
        <v>226027.69</v>
      </c>
      <c r="N177" s="49">
        <v>226.70781344032096</v>
      </c>
      <c r="O177" s="55"/>
      <c r="P177" s="55"/>
      <c r="Q177" s="55"/>
      <c r="R177" s="55"/>
      <c r="S177" s="49">
        <v>56.67695336008024</v>
      </c>
      <c r="T177" s="49">
        <v>169520.76750000002</v>
      </c>
      <c r="U177" s="55"/>
      <c r="V177" s="55" t="s">
        <v>153</v>
      </c>
      <c r="W177" s="49">
        <v>242461.78</v>
      </c>
      <c r="X177" s="49">
        <v>243.19135406218655</v>
      </c>
      <c r="Y177" s="55"/>
      <c r="Z177" s="55"/>
      <c r="AA177" s="55"/>
      <c r="AB177" s="55"/>
      <c r="AC177" s="58">
        <v>60.797838515546637</v>
      </c>
      <c r="AD177" s="58">
        <v>181846.33499999999</v>
      </c>
    </row>
    <row r="178" spans="1:30" x14ac:dyDescent="0.3">
      <c r="A178" s="55" t="s">
        <v>154</v>
      </c>
      <c r="B178" s="55">
        <v>978</v>
      </c>
      <c r="C178" s="58">
        <v>231934.56</v>
      </c>
      <c r="D178" s="49">
        <v>237.15190184049081</v>
      </c>
      <c r="E178" s="55"/>
      <c r="F178" s="55"/>
      <c r="G178" s="55"/>
      <c r="H178" s="55"/>
      <c r="I178" s="49">
        <v>59.287975460122702</v>
      </c>
      <c r="J178" s="49">
        <v>173950.92</v>
      </c>
      <c r="K178" s="55"/>
      <c r="L178" s="55" t="s">
        <v>154</v>
      </c>
      <c r="M178" s="49">
        <v>120442.69</v>
      </c>
      <c r="N178" s="49">
        <v>123.15203476482618</v>
      </c>
      <c r="O178" s="55"/>
      <c r="P178" s="55"/>
      <c r="Q178" s="55"/>
      <c r="R178" s="55"/>
      <c r="S178" s="49">
        <v>30.788008691206546</v>
      </c>
      <c r="T178" s="49">
        <v>90332.017500000002</v>
      </c>
      <c r="U178" s="55"/>
      <c r="V178" s="55" t="s">
        <v>154</v>
      </c>
      <c r="W178" s="49">
        <v>124315.11</v>
      </c>
      <c r="X178" s="49">
        <v>127.11156441717792</v>
      </c>
      <c r="Y178" s="55"/>
      <c r="Z178" s="55"/>
      <c r="AA178" s="55"/>
      <c r="AB178" s="55"/>
      <c r="AC178" s="58">
        <v>31.777891104294479</v>
      </c>
      <c r="AD178" s="58">
        <v>93236.332500000004</v>
      </c>
    </row>
    <row r="179" spans="1:30" x14ac:dyDescent="0.3">
      <c r="A179" s="55" t="s">
        <v>155</v>
      </c>
      <c r="B179" s="55">
        <v>931</v>
      </c>
      <c r="C179" s="58">
        <v>143435.03</v>
      </c>
      <c r="D179" s="49">
        <v>154.06555316863589</v>
      </c>
      <c r="E179" s="55"/>
      <c r="F179" s="55"/>
      <c r="G179" s="55"/>
      <c r="H179" s="55"/>
      <c r="I179" s="49">
        <v>38.516388292158972</v>
      </c>
      <c r="J179" s="49">
        <v>107576.27250000001</v>
      </c>
      <c r="K179" s="55"/>
      <c r="L179" s="55" t="s">
        <v>155</v>
      </c>
      <c r="M179" s="49">
        <v>311715.48</v>
      </c>
      <c r="N179" s="49">
        <v>334.81791621911918</v>
      </c>
      <c r="O179" s="55"/>
      <c r="P179" s="55"/>
      <c r="Q179" s="55"/>
      <c r="R179" s="55"/>
      <c r="S179" s="49">
        <v>83.704479054779796</v>
      </c>
      <c r="T179" s="49">
        <v>233786.60999999996</v>
      </c>
      <c r="U179" s="55"/>
      <c r="V179" s="55" t="s">
        <v>155</v>
      </c>
      <c r="W179" s="49">
        <v>224765.92</v>
      </c>
      <c r="X179" s="49">
        <v>241.42418904403868</v>
      </c>
      <c r="Y179" s="55"/>
      <c r="Z179" s="55"/>
      <c r="AA179" s="55"/>
      <c r="AB179" s="55"/>
      <c r="AC179" s="58">
        <v>60.356047261009671</v>
      </c>
      <c r="AD179" s="58">
        <v>168574.44</v>
      </c>
    </row>
    <row r="180" spans="1:30" x14ac:dyDescent="0.3">
      <c r="A180" s="55" t="s">
        <v>156</v>
      </c>
      <c r="B180" s="55">
        <v>914</v>
      </c>
      <c r="C180" s="58">
        <v>284446.34000000003</v>
      </c>
      <c r="D180" s="49">
        <v>311.21043763676153</v>
      </c>
      <c r="E180" s="55"/>
      <c r="F180" s="55"/>
      <c r="G180" s="55"/>
      <c r="H180" s="55"/>
      <c r="I180" s="49">
        <v>77.802609409190381</v>
      </c>
      <c r="J180" s="49">
        <v>213334.75500000003</v>
      </c>
      <c r="K180" s="55"/>
      <c r="L180" s="55" t="s">
        <v>156</v>
      </c>
      <c r="M180" s="49">
        <v>211745.39</v>
      </c>
      <c r="N180" s="49">
        <v>231.66891684901535</v>
      </c>
      <c r="O180" s="55"/>
      <c r="P180" s="55"/>
      <c r="Q180" s="55"/>
      <c r="R180" s="55"/>
      <c r="S180" s="49">
        <v>57.917229212253837</v>
      </c>
      <c r="T180" s="49">
        <v>158809.04250000004</v>
      </c>
      <c r="U180" s="55"/>
      <c r="V180" s="55" t="s">
        <v>156</v>
      </c>
      <c r="W180" s="49">
        <v>138851.09</v>
      </c>
      <c r="X180" s="49">
        <v>151.91585339168489</v>
      </c>
      <c r="Y180" s="55"/>
      <c r="Z180" s="55"/>
      <c r="AA180" s="55"/>
      <c r="AB180" s="55"/>
      <c r="AC180" s="58">
        <v>37.978963347921223</v>
      </c>
      <c r="AD180" s="58">
        <v>104138.31749999999</v>
      </c>
    </row>
    <row r="181" spans="1:30" x14ac:dyDescent="0.3">
      <c r="A181" s="55" t="s">
        <v>157</v>
      </c>
      <c r="B181" s="55">
        <v>896</v>
      </c>
      <c r="C181" s="58">
        <v>141970.62</v>
      </c>
      <c r="D181" s="49">
        <v>158.44935267857142</v>
      </c>
      <c r="E181" s="55"/>
      <c r="F181" s="55"/>
      <c r="G181" s="55"/>
      <c r="H181" s="55"/>
      <c r="I181" s="49">
        <v>39.612338169642854</v>
      </c>
      <c r="J181" s="49">
        <v>106477.965</v>
      </c>
      <c r="K181" s="55"/>
      <c r="L181" s="55" t="s">
        <v>157</v>
      </c>
      <c r="M181" s="49">
        <v>126517.03</v>
      </c>
      <c r="N181" s="49">
        <v>141.20204241071428</v>
      </c>
      <c r="O181" s="55"/>
      <c r="P181" s="55"/>
      <c r="Q181" s="55"/>
      <c r="R181" s="55"/>
      <c r="S181" s="49">
        <v>35.300510602678571</v>
      </c>
      <c r="T181" s="49">
        <v>94887.772499999992</v>
      </c>
      <c r="U181" s="55"/>
      <c r="V181" s="55" t="s">
        <v>157</v>
      </c>
      <c r="W181" s="49">
        <v>119773.02</v>
      </c>
      <c r="X181" s="49">
        <v>133.67524553571428</v>
      </c>
      <c r="Y181" s="55"/>
      <c r="Z181" s="55"/>
      <c r="AA181" s="55"/>
      <c r="AB181" s="55"/>
      <c r="AC181" s="58">
        <v>33.418811383928571</v>
      </c>
      <c r="AD181" s="58">
        <v>89829.764999999999</v>
      </c>
    </row>
    <row r="182" spans="1:30" x14ac:dyDescent="0.3">
      <c r="A182" s="55" t="s">
        <v>158</v>
      </c>
      <c r="B182" s="55">
        <v>889</v>
      </c>
      <c r="C182" s="58">
        <v>147551.69</v>
      </c>
      <c r="D182" s="49">
        <v>165.97490438695164</v>
      </c>
      <c r="E182" s="55"/>
      <c r="F182" s="55"/>
      <c r="G182" s="55"/>
      <c r="H182" s="55"/>
      <c r="I182" s="49">
        <v>41.493726096737909</v>
      </c>
      <c r="J182" s="49">
        <v>110663.76750000002</v>
      </c>
      <c r="K182" s="55"/>
      <c r="L182" s="55" t="s">
        <v>158</v>
      </c>
      <c r="M182" s="49">
        <v>103229.57</v>
      </c>
      <c r="N182" s="49">
        <v>116.11875140607425</v>
      </c>
      <c r="O182" s="55"/>
      <c r="P182" s="55"/>
      <c r="Q182" s="55"/>
      <c r="R182" s="55"/>
      <c r="S182" s="49">
        <v>29.029687851518563</v>
      </c>
      <c r="T182" s="49">
        <v>77422.177500000005</v>
      </c>
      <c r="U182" s="55"/>
      <c r="V182" s="55" t="s">
        <v>158</v>
      </c>
      <c r="W182" s="49">
        <v>95687.21</v>
      </c>
      <c r="X182" s="49">
        <v>107.63465691788527</v>
      </c>
      <c r="Y182" s="55"/>
      <c r="Z182" s="55"/>
      <c r="AA182" s="55"/>
      <c r="AB182" s="55"/>
      <c r="AC182" s="58">
        <v>26.908664229471317</v>
      </c>
      <c r="AD182" s="58">
        <v>71765.407500000001</v>
      </c>
    </row>
    <row r="183" spans="1:30" x14ac:dyDescent="0.3">
      <c r="A183" s="55" t="s">
        <v>159</v>
      </c>
      <c r="B183" s="55">
        <v>884</v>
      </c>
      <c r="C183" s="58">
        <v>143287.72</v>
      </c>
      <c r="D183" s="49">
        <v>162.09018099547512</v>
      </c>
      <c r="E183" s="55"/>
      <c r="F183" s="55"/>
      <c r="G183" s="55"/>
      <c r="H183" s="55"/>
      <c r="I183" s="49">
        <v>40.522545248868781</v>
      </c>
      <c r="J183" s="49">
        <v>107465.79000000001</v>
      </c>
      <c r="K183" s="55"/>
      <c r="L183" s="55" t="s">
        <v>159</v>
      </c>
      <c r="M183" s="49">
        <v>142523.34</v>
      </c>
      <c r="N183" s="49">
        <v>161.22549773755657</v>
      </c>
      <c r="O183" s="55"/>
      <c r="P183" s="55"/>
      <c r="Q183" s="55"/>
      <c r="R183" s="55"/>
      <c r="S183" s="49">
        <v>40.306374434389141</v>
      </c>
      <c r="T183" s="49">
        <v>106892.505</v>
      </c>
      <c r="U183" s="55"/>
      <c r="V183" s="55" t="s">
        <v>159</v>
      </c>
      <c r="W183" s="49">
        <v>162501.04999999999</v>
      </c>
      <c r="X183" s="49">
        <v>183.82471719457013</v>
      </c>
      <c r="Y183" s="55"/>
      <c r="Z183" s="55"/>
      <c r="AA183" s="55"/>
      <c r="AB183" s="55"/>
      <c r="AC183" s="58">
        <v>45.956179298642532</v>
      </c>
      <c r="AD183" s="58">
        <v>121875.78750000001</v>
      </c>
    </row>
    <row r="184" spans="1:30" x14ac:dyDescent="0.3">
      <c r="A184" s="55" t="s">
        <v>160</v>
      </c>
      <c r="B184" s="55">
        <v>844</v>
      </c>
      <c r="C184" s="58">
        <v>106898.35</v>
      </c>
      <c r="D184" s="49">
        <v>126.65681279620854</v>
      </c>
      <c r="E184" s="55"/>
      <c r="F184" s="55"/>
      <c r="G184" s="55"/>
      <c r="H184" s="55"/>
      <c r="I184" s="49">
        <v>31.664203199052135</v>
      </c>
      <c r="J184" s="49">
        <v>80173.762499999997</v>
      </c>
      <c r="K184" s="55"/>
      <c r="L184" s="55" t="s">
        <v>160</v>
      </c>
      <c r="M184" s="49">
        <v>108480.65</v>
      </c>
      <c r="N184" s="49">
        <v>128.53157582938388</v>
      </c>
      <c r="O184" s="55"/>
      <c r="P184" s="55"/>
      <c r="Q184" s="55"/>
      <c r="R184" s="55"/>
      <c r="S184" s="49">
        <v>32.132893957345971</v>
      </c>
      <c r="T184" s="49">
        <v>81360.487500000003</v>
      </c>
      <c r="U184" s="55"/>
      <c r="V184" s="55" t="s">
        <v>160</v>
      </c>
      <c r="W184" s="49">
        <v>100618.91</v>
      </c>
      <c r="X184" s="49">
        <v>119.21671800947868</v>
      </c>
      <c r="Y184" s="55"/>
      <c r="Z184" s="55"/>
      <c r="AA184" s="55"/>
      <c r="AB184" s="55"/>
      <c r="AC184" s="58">
        <v>29.804179502369671</v>
      </c>
      <c r="AD184" s="58">
        <v>75464.18250000001</v>
      </c>
    </row>
    <row r="185" spans="1:30" x14ac:dyDescent="0.3">
      <c r="A185" s="55" t="s">
        <v>161</v>
      </c>
      <c r="B185" s="55">
        <v>829</v>
      </c>
      <c r="C185" s="58">
        <v>166716.25</v>
      </c>
      <c r="D185" s="49">
        <v>201.10524728588661</v>
      </c>
      <c r="E185" s="55"/>
      <c r="F185" s="55"/>
      <c r="G185" s="55"/>
      <c r="H185" s="55"/>
      <c r="I185" s="49">
        <v>50.276311821471651</v>
      </c>
      <c r="J185" s="49">
        <v>125037.18749999999</v>
      </c>
      <c r="K185" s="55"/>
      <c r="L185" s="55" t="s">
        <v>161</v>
      </c>
      <c r="M185" s="49">
        <v>123130.43</v>
      </c>
      <c r="N185" s="49">
        <v>148.52886610373943</v>
      </c>
      <c r="O185" s="55"/>
      <c r="P185" s="55"/>
      <c r="Q185" s="55"/>
      <c r="R185" s="55"/>
      <c r="S185" s="49">
        <v>37.132216525934858</v>
      </c>
      <c r="T185" s="49">
        <v>92347.82249999998</v>
      </c>
      <c r="U185" s="55"/>
      <c r="V185" s="55" t="s">
        <v>161</v>
      </c>
      <c r="W185" s="49">
        <v>127006.66</v>
      </c>
      <c r="X185" s="49">
        <v>153.20465621230397</v>
      </c>
      <c r="Y185" s="55"/>
      <c r="Z185" s="55"/>
      <c r="AA185" s="55"/>
      <c r="AB185" s="55"/>
      <c r="AC185" s="58">
        <v>38.301164053075993</v>
      </c>
      <c r="AD185" s="58">
        <v>95254.994999999995</v>
      </c>
    </row>
    <row r="186" spans="1:30" x14ac:dyDescent="0.3">
      <c r="A186" s="55" t="s">
        <v>162</v>
      </c>
      <c r="B186" s="55">
        <v>826</v>
      </c>
      <c r="C186" s="58">
        <v>113698.41</v>
      </c>
      <c r="D186" s="49">
        <v>137.64940677966104</v>
      </c>
      <c r="E186" s="55"/>
      <c r="F186" s="55"/>
      <c r="G186" s="55"/>
      <c r="H186" s="55"/>
      <c r="I186" s="49">
        <v>34.412351694915259</v>
      </c>
      <c r="J186" s="49">
        <v>85273.80750000001</v>
      </c>
      <c r="K186" s="55"/>
      <c r="L186" s="55" t="s">
        <v>162</v>
      </c>
      <c r="M186" s="49">
        <v>107856.25</v>
      </c>
      <c r="N186" s="49">
        <v>130.57657384987894</v>
      </c>
      <c r="O186" s="55"/>
      <c r="P186" s="55"/>
      <c r="Q186" s="55"/>
      <c r="R186" s="55"/>
      <c r="S186" s="49">
        <v>32.644143462469735</v>
      </c>
      <c r="T186" s="49">
        <v>80892.1875</v>
      </c>
      <c r="U186" s="55"/>
      <c r="V186" s="55" t="s">
        <v>162</v>
      </c>
      <c r="W186" s="49">
        <v>103445.34</v>
      </c>
      <c r="X186" s="49">
        <v>125.23648910411622</v>
      </c>
      <c r="Y186" s="55"/>
      <c r="Z186" s="55"/>
      <c r="AA186" s="55"/>
      <c r="AB186" s="55"/>
      <c r="AC186" s="58">
        <v>31.309122276029054</v>
      </c>
      <c r="AD186" s="58">
        <v>77584.00499999999</v>
      </c>
    </row>
    <row r="187" spans="1:30" x14ac:dyDescent="0.3">
      <c r="A187" s="55" t="s">
        <v>163</v>
      </c>
      <c r="B187" s="55">
        <v>822</v>
      </c>
      <c r="C187" s="58">
        <v>200982.08</v>
      </c>
      <c r="D187" s="49">
        <v>244.50374695863746</v>
      </c>
      <c r="E187" s="55"/>
      <c r="F187" s="55"/>
      <c r="G187" s="55"/>
      <c r="H187" s="55"/>
      <c r="I187" s="49">
        <v>61.125936739659366</v>
      </c>
      <c r="J187" s="49">
        <v>150736.56</v>
      </c>
      <c r="K187" s="55"/>
      <c r="L187" s="55" t="s">
        <v>163</v>
      </c>
      <c r="M187" s="49">
        <v>198107.91</v>
      </c>
      <c r="N187" s="49">
        <v>241.00718978102191</v>
      </c>
      <c r="O187" s="55"/>
      <c r="P187" s="55"/>
      <c r="Q187" s="55"/>
      <c r="R187" s="55"/>
      <c r="S187" s="49">
        <v>60.251797445255477</v>
      </c>
      <c r="T187" s="49">
        <v>148580.9325</v>
      </c>
      <c r="U187" s="55"/>
      <c r="V187" s="55" t="s">
        <v>163</v>
      </c>
      <c r="W187" s="49">
        <v>180778.93</v>
      </c>
      <c r="X187" s="49">
        <v>219.92570559610704</v>
      </c>
      <c r="Y187" s="55"/>
      <c r="Z187" s="55"/>
      <c r="AA187" s="55"/>
      <c r="AB187" s="55"/>
      <c r="AC187" s="58">
        <v>54.981426399026759</v>
      </c>
      <c r="AD187" s="58">
        <v>135584.19749999998</v>
      </c>
    </row>
    <row r="188" spans="1:30" x14ac:dyDescent="0.3">
      <c r="A188" s="55" t="s">
        <v>164</v>
      </c>
      <c r="B188" s="55">
        <v>756</v>
      </c>
      <c r="C188" s="58">
        <v>172679.01</v>
      </c>
      <c r="D188" s="49">
        <v>228.41138888888889</v>
      </c>
      <c r="E188" s="55"/>
      <c r="F188" s="55"/>
      <c r="G188" s="55"/>
      <c r="H188" s="55"/>
      <c r="I188" s="49">
        <v>57.102847222222223</v>
      </c>
      <c r="J188" s="49">
        <v>129509.25749999999</v>
      </c>
      <c r="K188" s="55"/>
      <c r="L188" s="55" t="s">
        <v>164</v>
      </c>
      <c r="M188" s="49">
        <v>160330.71</v>
      </c>
      <c r="N188" s="49">
        <v>212.07765873015873</v>
      </c>
      <c r="O188" s="55"/>
      <c r="P188" s="55"/>
      <c r="Q188" s="55"/>
      <c r="R188" s="55"/>
      <c r="S188" s="49">
        <v>53.019414682539683</v>
      </c>
      <c r="T188" s="49">
        <v>120248.0325</v>
      </c>
      <c r="U188" s="55"/>
      <c r="V188" s="55" t="s">
        <v>164</v>
      </c>
      <c r="W188" s="49">
        <v>247238.79</v>
      </c>
      <c r="X188" s="49">
        <v>327.03543650793654</v>
      </c>
      <c r="Y188" s="55"/>
      <c r="Z188" s="55"/>
      <c r="AA188" s="55"/>
      <c r="AB188" s="55"/>
      <c r="AC188" s="58">
        <v>81.758859126984134</v>
      </c>
      <c r="AD188" s="58">
        <v>185429.09250000003</v>
      </c>
    </row>
    <row r="189" spans="1:30" x14ac:dyDescent="0.3">
      <c r="A189" s="55" t="s">
        <v>165</v>
      </c>
      <c r="B189" s="55">
        <v>746</v>
      </c>
      <c r="C189" s="58">
        <v>249035.59</v>
      </c>
      <c r="D189" s="49">
        <v>333.82786863270775</v>
      </c>
      <c r="E189" s="55"/>
      <c r="F189" s="55"/>
      <c r="G189" s="55"/>
      <c r="H189" s="55"/>
      <c r="I189" s="49">
        <v>83.456967158176937</v>
      </c>
      <c r="J189" s="49">
        <v>186776.69249999998</v>
      </c>
      <c r="K189" s="55"/>
      <c r="L189" s="55" t="s">
        <v>165</v>
      </c>
      <c r="M189" s="49">
        <v>217693.94</v>
      </c>
      <c r="N189" s="49">
        <v>291.81493297587133</v>
      </c>
      <c r="O189" s="55"/>
      <c r="P189" s="55"/>
      <c r="Q189" s="55"/>
      <c r="R189" s="55"/>
      <c r="S189" s="49">
        <v>72.953733243967832</v>
      </c>
      <c r="T189" s="49">
        <v>163270.45500000002</v>
      </c>
      <c r="U189" s="55"/>
      <c r="V189" s="55" t="s">
        <v>165</v>
      </c>
      <c r="W189" s="49">
        <v>227487.33</v>
      </c>
      <c r="X189" s="49">
        <v>304.94280160857909</v>
      </c>
      <c r="Y189" s="55"/>
      <c r="Z189" s="55"/>
      <c r="AA189" s="55"/>
      <c r="AB189" s="55"/>
      <c r="AC189" s="58">
        <v>76.235700402144772</v>
      </c>
      <c r="AD189" s="58">
        <v>170615.4975</v>
      </c>
    </row>
    <row r="190" spans="1:30" x14ac:dyDescent="0.3">
      <c r="A190" s="55" t="s">
        <v>166</v>
      </c>
      <c r="B190" s="55">
        <v>736</v>
      </c>
      <c r="C190" s="58">
        <v>130487.84</v>
      </c>
      <c r="D190" s="49">
        <v>177.29326086956522</v>
      </c>
      <c r="E190" s="55"/>
      <c r="F190" s="55"/>
      <c r="G190" s="55"/>
      <c r="H190" s="55"/>
      <c r="I190" s="49">
        <v>44.323315217391304</v>
      </c>
      <c r="J190" s="49">
        <v>97865.88</v>
      </c>
      <c r="K190" s="55"/>
      <c r="L190" s="55" t="s">
        <v>166</v>
      </c>
      <c r="M190" s="49">
        <v>110716.08</v>
      </c>
      <c r="N190" s="49">
        <v>150.42945652173913</v>
      </c>
      <c r="O190" s="55"/>
      <c r="P190" s="55"/>
      <c r="Q190" s="55"/>
      <c r="R190" s="55"/>
      <c r="S190" s="49">
        <v>37.607364130434782</v>
      </c>
      <c r="T190" s="49">
        <v>83037.06</v>
      </c>
      <c r="U190" s="55"/>
      <c r="V190" s="55" t="s">
        <v>166</v>
      </c>
      <c r="W190" s="49">
        <v>107561.63</v>
      </c>
      <c r="X190" s="49">
        <v>146.14351902173914</v>
      </c>
      <c r="Y190" s="55"/>
      <c r="Z190" s="55"/>
      <c r="AA190" s="55"/>
      <c r="AB190" s="55"/>
      <c r="AC190" s="58">
        <v>36.535879755434784</v>
      </c>
      <c r="AD190" s="58">
        <v>80671.222500000003</v>
      </c>
    </row>
    <row r="191" spans="1:30" x14ac:dyDescent="0.3">
      <c r="A191" s="55" t="s">
        <v>167</v>
      </c>
      <c r="B191" s="55">
        <v>723</v>
      </c>
      <c r="C191" s="58">
        <v>391541.44</v>
      </c>
      <c r="D191" s="49">
        <v>541.55109266943293</v>
      </c>
      <c r="E191" s="55"/>
      <c r="F191" s="55"/>
      <c r="G191" s="55"/>
      <c r="H191" s="55"/>
      <c r="I191" s="49">
        <v>135.38777316735823</v>
      </c>
      <c r="J191" s="49">
        <v>293656.08</v>
      </c>
      <c r="K191" s="55"/>
      <c r="L191" s="55" t="s">
        <v>167</v>
      </c>
      <c r="M191" s="49">
        <v>621324.77</v>
      </c>
      <c r="N191" s="49">
        <v>859.37035961272477</v>
      </c>
      <c r="O191" s="55"/>
      <c r="P191" s="55"/>
      <c r="Q191" s="55"/>
      <c r="R191" s="55"/>
      <c r="S191" s="49">
        <v>214.84258990318119</v>
      </c>
      <c r="T191" s="49">
        <v>465993.57750000001</v>
      </c>
      <c r="U191" s="55"/>
      <c r="V191" s="55" t="s">
        <v>167</v>
      </c>
      <c r="W191" s="49">
        <v>530753.56000000006</v>
      </c>
      <c r="X191" s="49">
        <v>734.09897648686035</v>
      </c>
      <c r="Y191" s="55"/>
      <c r="Z191" s="55"/>
      <c r="AA191" s="55"/>
      <c r="AB191" s="55"/>
      <c r="AC191" s="58">
        <v>183.52474412171509</v>
      </c>
      <c r="AD191" s="58">
        <v>398065.17</v>
      </c>
    </row>
    <row r="192" spans="1:30" x14ac:dyDescent="0.3">
      <c r="A192" s="55" t="s">
        <v>168</v>
      </c>
      <c r="B192" s="55">
        <v>689</v>
      </c>
      <c r="C192" s="58">
        <v>107100.06</v>
      </c>
      <c r="D192" s="49">
        <v>155.44275761973876</v>
      </c>
      <c r="E192" s="55"/>
      <c r="F192" s="55"/>
      <c r="G192" s="55"/>
      <c r="H192" s="55"/>
      <c r="I192" s="49">
        <v>38.860689404934689</v>
      </c>
      <c r="J192" s="49">
        <v>80325.044999999998</v>
      </c>
      <c r="K192" s="55"/>
      <c r="L192" s="55" t="s">
        <v>168</v>
      </c>
      <c r="M192" s="49">
        <v>114977.63</v>
      </c>
      <c r="N192" s="49">
        <v>166.87609579100146</v>
      </c>
      <c r="O192" s="55"/>
      <c r="P192" s="55"/>
      <c r="Q192" s="55"/>
      <c r="R192" s="55"/>
      <c r="S192" s="49">
        <v>41.719023947750365</v>
      </c>
      <c r="T192" s="49">
        <v>86233.222500000003</v>
      </c>
      <c r="U192" s="55"/>
      <c r="V192" s="55" t="s">
        <v>168</v>
      </c>
      <c r="W192" s="49">
        <v>109737.87</v>
      </c>
      <c r="X192" s="49">
        <v>159.2712191582003</v>
      </c>
      <c r="Y192" s="55"/>
      <c r="Z192" s="55"/>
      <c r="AA192" s="55"/>
      <c r="AB192" s="55"/>
      <c r="AC192" s="58">
        <v>39.817804789550074</v>
      </c>
      <c r="AD192" s="58">
        <v>82303.402499999997</v>
      </c>
    </row>
    <row r="193" spans="1:30" x14ac:dyDescent="0.3">
      <c r="A193" s="55" t="s">
        <v>169</v>
      </c>
      <c r="B193" s="55">
        <v>672</v>
      </c>
      <c r="C193" s="58">
        <v>95167.46</v>
      </c>
      <c r="D193" s="49">
        <v>141.61824404761904</v>
      </c>
      <c r="E193" s="55"/>
      <c r="F193" s="55"/>
      <c r="G193" s="55"/>
      <c r="H193" s="55"/>
      <c r="I193" s="49">
        <v>35.404561011904761</v>
      </c>
      <c r="J193" s="49">
        <v>71375.595000000001</v>
      </c>
      <c r="K193" s="55"/>
      <c r="L193" s="55" t="s">
        <v>169</v>
      </c>
      <c r="M193" s="49">
        <v>90430.77</v>
      </c>
      <c r="N193" s="49">
        <v>134.56959821428572</v>
      </c>
      <c r="O193" s="55"/>
      <c r="P193" s="55"/>
      <c r="Q193" s="55"/>
      <c r="R193" s="55"/>
      <c r="S193" s="49">
        <v>33.64239955357143</v>
      </c>
      <c r="T193" s="49">
        <v>67823.077499999999</v>
      </c>
      <c r="U193" s="55"/>
      <c r="V193" s="55" t="s">
        <v>169</v>
      </c>
      <c r="W193" s="49">
        <v>90658.83</v>
      </c>
      <c r="X193" s="49">
        <v>134.90897321428571</v>
      </c>
      <c r="Y193" s="55"/>
      <c r="Z193" s="55"/>
      <c r="AA193" s="55"/>
      <c r="AB193" s="55"/>
      <c r="AC193" s="58">
        <v>33.727243303571427</v>
      </c>
      <c r="AD193" s="58">
        <v>67994.122499999998</v>
      </c>
    </row>
    <row r="194" spans="1:30" x14ac:dyDescent="0.3">
      <c r="A194" s="55" t="s">
        <v>170</v>
      </c>
      <c r="B194" s="55">
        <v>635</v>
      </c>
      <c r="C194" s="58">
        <v>77067.960000000006</v>
      </c>
      <c r="D194" s="49">
        <v>121.36686614173229</v>
      </c>
      <c r="E194" s="55"/>
      <c r="F194" s="55"/>
      <c r="G194" s="55"/>
      <c r="H194" s="55"/>
      <c r="I194" s="49">
        <v>30.341716535433072</v>
      </c>
      <c r="J194" s="49">
        <v>57800.97</v>
      </c>
      <c r="K194" s="55"/>
      <c r="L194" s="55" t="s">
        <v>170</v>
      </c>
      <c r="M194" s="49">
        <v>77198.429999999993</v>
      </c>
      <c r="N194" s="49">
        <v>121.57233070866141</v>
      </c>
      <c r="O194" s="55"/>
      <c r="P194" s="55"/>
      <c r="Q194" s="55"/>
      <c r="R194" s="55"/>
      <c r="S194" s="49">
        <v>30.393082677165353</v>
      </c>
      <c r="T194" s="49">
        <v>57898.822499999995</v>
      </c>
      <c r="U194" s="55"/>
      <c r="V194" s="55" t="s">
        <v>170</v>
      </c>
      <c r="W194" s="49">
        <v>72040.179999999993</v>
      </c>
      <c r="X194" s="49">
        <v>113.44910236220471</v>
      </c>
      <c r="Y194" s="55"/>
      <c r="Z194" s="55"/>
      <c r="AA194" s="55"/>
      <c r="AB194" s="55"/>
      <c r="AC194" s="58">
        <v>28.362275590551178</v>
      </c>
      <c r="AD194" s="58">
        <v>54030.134999999995</v>
      </c>
    </row>
    <row r="195" spans="1:30" x14ac:dyDescent="0.3">
      <c r="A195" s="55" t="s">
        <v>171</v>
      </c>
      <c r="B195" s="55">
        <v>633</v>
      </c>
      <c r="C195" s="58">
        <v>95118.73</v>
      </c>
      <c r="D195" s="49">
        <v>150.2665560821485</v>
      </c>
      <c r="E195" s="55"/>
      <c r="F195" s="55"/>
      <c r="G195" s="55"/>
      <c r="H195" s="55"/>
      <c r="I195" s="49">
        <v>37.566639020537124</v>
      </c>
      <c r="J195" s="49">
        <v>71339.047500000001</v>
      </c>
      <c r="K195" s="55"/>
      <c r="L195" s="55" t="s">
        <v>171</v>
      </c>
      <c r="M195" s="49">
        <v>87251.45</v>
      </c>
      <c r="N195" s="49">
        <v>137.83799368088467</v>
      </c>
      <c r="O195" s="55"/>
      <c r="P195" s="55"/>
      <c r="Q195" s="55"/>
      <c r="R195" s="55"/>
      <c r="S195" s="49">
        <v>34.459498420221166</v>
      </c>
      <c r="T195" s="49">
        <v>65438.587499999994</v>
      </c>
      <c r="U195" s="55"/>
      <c r="V195" s="55" t="s">
        <v>171</v>
      </c>
      <c r="W195" s="49">
        <v>105502.18</v>
      </c>
      <c r="X195" s="49">
        <v>166.67011058451817</v>
      </c>
      <c r="Y195" s="55"/>
      <c r="Z195" s="55"/>
      <c r="AA195" s="55"/>
      <c r="AB195" s="55"/>
      <c r="AC195" s="58">
        <v>41.667527646129543</v>
      </c>
      <c r="AD195" s="58">
        <v>79126.634999999995</v>
      </c>
    </row>
    <row r="196" spans="1:30" x14ac:dyDescent="0.3">
      <c r="A196" s="55" t="s">
        <v>172</v>
      </c>
      <c r="B196" s="55">
        <v>631</v>
      </c>
      <c r="C196" s="58">
        <v>112855.57</v>
      </c>
      <c r="D196" s="49">
        <v>178.85193343898575</v>
      </c>
      <c r="E196" s="55"/>
      <c r="F196" s="55"/>
      <c r="G196" s="55"/>
      <c r="H196" s="55"/>
      <c r="I196" s="49">
        <v>44.712983359746438</v>
      </c>
      <c r="J196" s="49">
        <v>84641.677500000005</v>
      </c>
      <c r="K196" s="55"/>
      <c r="L196" s="55" t="s">
        <v>172</v>
      </c>
      <c r="M196" s="49">
        <v>165408.5</v>
      </c>
      <c r="N196" s="49">
        <v>262.13708399366084</v>
      </c>
      <c r="O196" s="55"/>
      <c r="P196" s="55"/>
      <c r="Q196" s="55"/>
      <c r="R196" s="55"/>
      <c r="S196" s="49">
        <v>65.534270998415209</v>
      </c>
      <c r="T196" s="49">
        <v>124056.375</v>
      </c>
      <c r="U196" s="55"/>
      <c r="V196" s="55" t="s">
        <v>172</v>
      </c>
      <c r="W196" s="49">
        <v>187678.68</v>
      </c>
      <c r="X196" s="49">
        <v>297.43055467511886</v>
      </c>
      <c r="Y196" s="55"/>
      <c r="Z196" s="55"/>
      <c r="AA196" s="55"/>
      <c r="AB196" s="55"/>
      <c r="AC196" s="58">
        <v>74.357638668779714</v>
      </c>
      <c r="AD196" s="58">
        <v>140759.01</v>
      </c>
    </row>
    <row r="197" spans="1:30" x14ac:dyDescent="0.3">
      <c r="A197" s="55" t="s">
        <v>173</v>
      </c>
      <c r="B197" s="55">
        <v>623</v>
      </c>
      <c r="C197" s="58">
        <v>104612.7</v>
      </c>
      <c r="D197" s="49">
        <v>167.91765650080256</v>
      </c>
      <c r="E197" s="55"/>
      <c r="F197" s="55"/>
      <c r="G197" s="55"/>
      <c r="H197" s="55"/>
      <c r="I197" s="49">
        <v>41.979414125200641</v>
      </c>
      <c r="J197" s="49">
        <v>78459.525000000009</v>
      </c>
      <c r="K197" s="55"/>
      <c r="L197" s="55" t="s">
        <v>173</v>
      </c>
      <c r="M197" s="49">
        <v>108709.09</v>
      </c>
      <c r="N197" s="49">
        <v>174.49292134831461</v>
      </c>
      <c r="O197" s="55"/>
      <c r="P197" s="55"/>
      <c r="Q197" s="55"/>
      <c r="R197" s="55"/>
      <c r="S197" s="49">
        <v>43.623230337078652</v>
      </c>
      <c r="T197" s="49">
        <v>81531.81749999999</v>
      </c>
      <c r="U197" s="55"/>
      <c r="V197" s="55" t="s">
        <v>173</v>
      </c>
      <c r="W197" s="49">
        <v>65002.3</v>
      </c>
      <c r="X197" s="49">
        <v>104.33756019261638</v>
      </c>
      <c r="Y197" s="55"/>
      <c r="Z197" s="55"/>
      <c r="AA197" s="55"/>
      <c r="AB197" s="55"/>
      <c r="AC197" s="58">
        <v>26.084390048154095</v>
      </c>
      <c r="AD197" s="58">
        <v>48751.725000000006</v>
      </c>
    </row>
    <row r="198" spans="1:30" x14ac:dyDescent="0.3">
      <c r="A198" s="55" t="s">
        <v>174</v>
      </c>
      <c r="B198" s="55">
        <v>620</v>
      </c>
      <c r="C198" s="58">
        <v>136351.22</v>
      </c>
      <c r="D198" s="49">
        <v>219.92132258064515</v>
      </c>
      <c r="E198" s="55"/>
      <c r="F198" s="55"/>
      <c r="G198" s="55"/>
      <c r="H198" s="55"/>
      <c r="I198" s="49">
        <v>54.980330645161288</v>
      </c>
      <c r="J198" s="49">
        <v>102263.41499999999</v>
      </c>
      <c r="K198" s="55"/>
      <c r="L198" s="55" t="s">
        <v>174</v>
      </c>
      <c r="M198" s="49">
        <v>151748.24</v>
      </c>
      <c r="N198" s="49">
        <v>244.75522580645159</v>
      </c>
      <c r="O198" s="55"/>
      <c r="P198" s="55"/>
      <c r="Q198" s="55"/>
      <c r="R198" s="55"/>
      <c r="S198" s="49">
        <v>61.188806451612898</v>
      </c>
      <c r="T198" s="49">
        <v>113811.18</v>
      </c>
      <c r="U198" s="55"/>
      <c r="V198" s="55" t="s">
        <v>174</v>
      </c>
      <c r="W198" s="49">
        <v>106606.22</v>
      </c>
      <c r="X198" s="49">
        <v>171.94551612903226</v>
      </c>
      <c r="Y198" s="55"/>
      <c r="Z198" s="55"/>
      <c r="AA198" s="55"/>
      <c r="AB198" s="55"/>
      <c r="AC198" s="58">
        <v>42.986379032258064</v>
      </c>
      <c r="AD198" s="58">
        <v>79954.664999999994</v>
      </c>
    </row>
    <row r="199" spans="1:30" x14ac:dyDescent="0.3">
      <c r="A199" s="55" t="s">
        <v>175</v>
      </c>
      <c r="B199" s="55">
        <v>602</v>
      </c>
      <c r="C199" s="58">
        <v>159895.03</v>
      </c>
      <c r="D199" s="49">
        <v>265.60636212624587</v>
      </c>
      <c r="E199" s="55"/>
      <c r="F199" s="55"/>
      <c r="G199" s="55"/>
      <c r="H199" s="55"/>
      <c r="I199" s="49">
        <v>66.401590531561467</v>
      </c>
      <c r="J199" s="49">
        <v>119921.27250000002</v>
      </c>
      <c r="K199" s="55"/>
      <c r="L199" s="55" t="s">
        <v>175</v>
      </c>
      <c r="M199" s="49">
        <v>149929.85999999999</v>
      </c>
      <c r="N199" s="49">
        <v>249.05292358803985</v>
      </c>
      <c r="O199" s="55"/>
      <c r="P199" s="55"/>
      <c r="Q199" s="55"/>
      <c r="R199" s="55"/>
      <c r="S199" s="49">
        <v>62.263230897009961</v>
      </c>
      <c r="T199" s="49">
        <v>112447.39499999997</v>
      </c>
      <c r="U199" s="55"/>
      <c r="V199" s="55" t="s">
        <v>175</v>
      </c>
      <c r="W199" s="49">
        <v>121837.92</v>
      </c>
      <c r="X199" s="49">
        <v>202.38857142857142</v>
      </c>
      <c r="Y199" s="55"/>
      <c r="Z199" s="55"/>
      <c r="AA199" s="55"/>
      <c r="AB199" s="55"/>
      <c r="AC199" s="58">
        <v>50.597142857142856</v>
      </c>
      <c r="AD199" s="58">
        <v>91378.44</v>
      </c>
    </row>
    <row r="200" spans="1:30" x14ac:dyDescent="0.3">
      <c r="A200" s="55" t="s">
        <v>176</v>
      </c>
      <c r="B200" s="55">
        <v>591</v>
      </c>
      <c r="C200" s="58">
        <v>68282.19</v>
      </c>
      <c r="D200" s="49">
        <v>115.53670050761421</v>
      </c>
      <c r="E200" s="55"/>
      <c r="F200" s="55"/>
      <c r="G200" s="55"/>
      <c r="H200" s="55"/>
      <c r="I200" s="49">
        <v>28.884175126903553</v>
      </c>
      <c r="J200" s="49">
        <v>51211.642499999994</v>
      </c>
      <c r="K200" s="55"/>
      <c r="L200" s="55" t="s">
        <v>176</v>
      </c>
      <c r="M200" s="49">
        <v>76636.08</v>
      </c>
      <c r="N200" s="49">
        <v>129.67187817258883</v>
      </c>
      <c r="O200" s="55"/>
      <c r="P200" s="55"/>
      <c r="Q200" s="55"/>
      <c r="R200" s="55"/>
      <c r="S200" s="49">
        <v>32.417969543147208</v>
      </c>
      <c r="T200" s="49">
        <v>57477.06</v>
      </c>
      <c r="U200" s="55"/>
      <c r="V200" s="55" t="s">
        <v>176</v>
      </c>
      <c r="W200" s="49">
        <v>66044.39</v>
      </c>
      <c r="X200" s="49">
        <v>111.75023688663282</v>
      </c>
      <c r="Y200" s="55"/>
      <c r="Z200" s="55"/>
      <c r="AA200" s="55"/>
      <c r="AB200" s="55"/>
      <c r="AC200" s="58">
        <v>27.937559221658205</v>
      </c>
      <c r="AD200" s="58">
        <v>49533.292499999996</v>
      </c>
    </row>
    <row r="201" spans="1:30" x14ac:dyDescent="0.3">
      <c r="A201" s="55" t="s">
        <v>177</v>
      </c>
      <c r="B201" s="55">
        <v>589</v>
      </c>
      <c r="C201" s="58">
        <v>100780.75</v>
      </c>
      <c r="D201" s="49">
        <v>171.10483870967741</v>
      </c>
      <c r="E201" s="55"/>
      <c r="F201" s="55"/>
      <c r="G201" s="55"/>
      <c r="H201" s="55"/>
      <c r="I201" s="49">
        <v>42.776209677419352</v>
      </c>
      <c r="J201" s="49">
        <v>75585.562499999985</v>
      </c>
      <c r="K201" s="55"/>
      <c r="L201" s="55" t="s">
        <v>177</v>
      </c>
      <c r="M201" s="49">
        <v>95778.01</v>
      </c>
      <c r="N201" s="49">
        <v>162.61122241086588</v>
      </c>
      <c r="O201" s="55"/>
      <c r="P201" s="55"/>
      <c r="Q201" s="55"/>
      <c r="R201" s="55"/>
      <c r="S201" s="49">
        <v>40.652805602716469</v>
      </c>
      <c r="T201" s="49">
        <v>71833.507500000007</v>
      </c>
      <c r="U201" s="55"/>
      <c r="V201" s="55" t="s">
        <v>177</v>
      </c>
      <c r="W201" s="49">
        <v>93314.69</v>
      </c>
      <c r="X201" s="49">
        <v>158.42901528013581</v>
      </c>
      <c r="Y201" s="55"/>
      <c r="Z201" s="55"/>
      <c r="AA201" s="55"/>
      <c r="AB201" s="55"/>
      <c r="AC201" s="58">
        <v>39.607253820033954</v>
      </c>
      <c r="AD201" s="58">
        <v>69986.017500000002</v>
      </c>
    </row>
    <row r="202" spans="1:30" x14ac:dyDescent="0.3">
      <c r="A202" s="55" t="s">
        <v>178</v>
      </c>
      <c r="B202" s="55">
        <v>583</v>
      </c>
      <c r="C202" s="58">
        <v>94546.86</v>
      </c>
      <c r="D202" s="49">
        <v>162.17300171526585</v>
      </c>
      <c r="E202" s="55"/>
      <c r="F202" s="55"/>
      <c r="G202" s="55"/>
      <c r="H202" s="55"/>
      <c r="I202" s="49">
        <v>40.543250428816464</v>
      </c>
      <c r="J202" s="49">
        <v>70910.14499999999</v>
      </c>
      <c r="K202" s="55"/>
      <c r="L202" s="55" t="s">
        <v>178</v>
      </c>
      <c r="M202" s="49">
        <v>88849.91</v>
      </c>
      <c r="N202" s="49">
        <v>152.40121783876501</v>
      </c>
      <c r="O202" s="55"/>
      <c r="P202" s="55"/>
      <c r="Q202" s="55"/>
      <c r="R202" s="55"/>
      <c r="S202" s="49">
        <v>38.100304459691252</v>
      </c>
      <c r="T202" s="49">
        <v>66637.43250000001</v>
      </c>
      <c r="U202" s="55"/>
      <c r="V202" s="55" t="s">
        <v>178</v>
      </c>
      <c r="W202" s="49">
        <v>69809.399999999994</v>
      </c>
      <c r="X202" s="49">
        <v>119.74168096054888</v>
      </c>
      <c r="Y202" s="55"/>
      <c r="Z202" s="55"/>
      <c r="AA202" s="55"/>
      <c r="AB202" s="55"/>
      <c r="AC202" s="58">
        <v>29.935420240137219</v>
      </c>
      <c r="AD202" s="58">
        <v>52357.049999999996</v>
      </c>
    </row>
    <row r="203" spans="1:30" x14ac:dyDescent="0.3">
      <c r="A203" s="55" t="s">
        <v>179</v>
      </c>
      <c r="B203" s="55">
        <v>570</v>
      </c>
      <c r="C203" s="58">
        <v>115070.92</v>
      </c>
      <c r="D203" s="49">
        <v>201.87880701754386</v>
      </c>
      <c r="E203" s="55"/>
      <c r="F203" s="55"/>
      <c r="G203" s="55"/>
      <c r="H203" s="55"/>
      <c r="I203" s="49">
        <v>50.469701754385966</v>
      </c>
      <c r="J203" s="49">
        <v>86303.19</v>
      </c>
      <c r="K203" s="55"/>
      <c r="L203" s="55" t="s">
        <v>179</v>
      </c>
      <c r="M203" s="49">
        <v>119998.62</v>
      </c>
      <c r="N203" s="49">
        <v>210.5238947368421</v>
      </c>
      <c r="O203" s="55"/>
      <c r="P203" s="55"/>
      <c r="Q203" s="55"/>
      <c r="R203" s="55"/>
      <c r="S203" s="49">
        <v>52.630973684210524</v>
      </c>
      <c r="T203" s="49">
        <v>89998.964999999997</v>
      </c>
      <c r="U203" s="55"/>
      <c r="V203" s="55" t="s">
        <v>179</v>
      </c>
      <c r="W203" s="49">
        <v>92774.6</v>
      </c>
      <c r="X203" s="49">
        <v>162.76245614035088</v>
      </c>
      <c r="Y203" s="55"/>
      <c r="Z203" s="55"/>
      <c r="AA203" s="55"/>
      <c r="AB203" s="55"/>
      <c r="AC203" s="58">
        <v>40.690614035087719</v>
      </c>
      <c r="AD203" s="58">
        <v>69580.95</v>
      </c>
    </row>
    <row r="204" spans="1:30" x14ac:dyDescent="0.3">
      <c r="A204" s="55" t="s">
        <v>180</v>
      </c>
      <c r="B204" s="55">
        <v>567</v>
      </c>
      <c r="C204" s="58">
        <v>117466.36</v>
      </c>
      <c r="D204" s="49">
        <v>207.17171075837743</v>
      </c>
      <c r="E204" s="55"/>
      <c r="F204" s="55"/>
      <c r="G204" s="55"/>
      <c r="H204" s="55"/>
      <c r="I204" s="49">
        <v>51.792927689594357</v>
      </c>
      <c r="J204" s="49">
        <v>88099.77</v>
      </c>
      <c r="K204" s="55"/>
      <c r="L204" s="55" t="s">
        <v>180</v>
      </c>
      <c r="M204" s="49">
        <v>120823.55</v>
      </c>
      <c r="N204" s="49">
        <v>213.09268077601411</v>
      </c>
      <c r="O204" s="55"/>
      <c r="P204" s="55"/>
      <c r="Q204" s="55"/>
      <c r="R204" s="55"/>
      <c r="S204" s="49">
        <v>53.273170194003526</v>
      </c>
      <c r="T204" s="49">
        <v>90617.662500000006</v>
      </c>
      <c r="U204" s="55"/>
      <c r="V204" s="55" t="s">
        <v>180</v>
      </c>
      <c r="W204" s="49">
        <v>143905.24</v>
      </c>
      <c r="X204" s="49">
        <v>253.80112874779539</v>
      </c>
      <c r="Y204" s="55"/>
      <c r="Z204" s="55"/>
      <c r="AA204" s="55"/>
      <c r="AB204" s="55"/>
      <c r="AC204" s="58">
        <v>63.450282186948847</v>
      </c>
      <c r="AD204" s="58">
        <v>107928.93</v>
      </c>
    </row>
    <row r="205" spans="1:30" x14ac:dyDescent="0.3">
      <c r="A205" s="55" t="s">
        <v>181</v>
      </c>
      <c r="B205" s="55">
        <v>515</v>
      </c>
      <c r="C205" s="58">
        <v>152868.13</v>
      </c>
      <c r="D205" s="49">
        <v>296.83132038834952</v>
      </c>
      <c r="E205" s="55"/>
      <c r="F205" s="55"/>
      <c r="G205" s="55"/>
      <c r="H205" s="55"/>
      <c r="I205" s="49">
        <v>74.207830097087381</v>
      </c>
      <c r="J205" s="49">
        <v>114651.09750000002</v>
      </c>
      <c r="K205" s="55"/>
      <c r="L205" s="55" t="s">
        <v>181</v>
      </c>
      <c r="M205" s="49">
        <v>166609.25</v>
      </c>
      <c r="N205" s="49">
        <v>323.51310679611652</v>
      </c>
      <c r="O205" s="55"/>
      <c r="P205" s="55"/>
      <c r="Q205" s="55"/>
      <c r="R205" s="55"/>
      <c r="S205" s="49">
        <v>80.878276699029129</v>
      </c>
      <c r="T205" s="49">
        <v>124956.9375</v>
      </c>
      <c r="U205" s="55"/>
      <c r="V205" s="55" t="s">
        <v>181</v>
      </c>
      <c r="W205" s="49">
        <v>145582.79</v>
      </c>
      <c r="X205" s="49">
        <v>282.68502912621364</v>
      </c>
      <c r="Y205" s="55"/>
      <c r="Z205" s="55"/>
      <c r="AA205" s="55"/>
      <c r="AB205" s="55"/>
      <c r="AC205" s="58">
        <v>70.671257281553409</v>
      </c>
      <c r="AD205" s="58">
        <v>109187.09250000001</v>
      </c>
    </row>
    <row r="206" spans="1:30" x14ac:dyDescent="0.3">
      <c r="A206" s="55" t="s">
        <v>182</v>
      </c>
      <c r="B206" s="55">
        <v>496</v>
      </c>
      <c r="C206" s="58">
        <v>82958.990000000005</v>
      </c>
      <c r="D206" s="49">
        <v>167.25602822580646</v>
      </c>
      <c r="E206" s="55"/>
      <c r="F206" s="55"/>
      <c r="G206" s="55"/>
      <c r="H206" s="55"/>
      <c r="I206" s="49">
        <v>41.814007056451615</v>
      </c>
      <c r="J206" s="49">
        <v>62219.2425</v>
      </c>
      <c r="K206" s="55"/>
      <c r="L206" s="55" t="s">
        <v>182</v>
      </c>
      <c r="M206" s="49">
        <v>81062.75</v>
      </c>
      <c r="N206" s="49">
        <v>163.43296370967741</v>
      </c>
      <c r="O206" s="55"/>
      <c r="P206" s="55"/>
      <c r="Q206" s="55"/>
      <c r="R206" s="55"/>
      <c r="S206" s="49">
        <v>40.858240927419352</v>
      </c>
      <c r="T206" s="49">
        <v>60797.062499999993</v>
      </c>
      <c r="U206" s="55"/>
      <c r="V206" s="55" t="s">
        <v>182</v>
      </c>
      <c r="W206" s="49">
        <v>74524.42</v>
      </c>
      <c r="X206" s="49">
        <v>150.25084677419355</v>
      </c>
      <c r="Y206" s="55"/>
      <c r="Z206" s="55"/>
      <c r="AA206" s="55"/>
      <c r="AB206" s="55"/>
      <c r="AC206" s="58">
        <v>37.562711693548387</v>
      </c>
      <c r="AD206" s="58">
        <v>55893.315000000002</v>
      </c>
    </row>
    <row r="207" spans="1:30" x14ac:dyDescent="0.3">
      <c r="A207" s="55" t="s">
        <v>183</v>
      </c>
      <c r="B207" s="55">
        <v>485</v>
      </c>
      <c r="C207" s="58">
        <v>226024.53</v>
      </c>
      <c r="D207" s="49">
        <v>466.02995876288662</v>
      </c>
      <c r="E207" s="55"/>
      <c r="F207" s="55"/>
      <c r="G207" s="55"/>
      <c r="H207" s="55"/>
      <c r="I207" s="49">
        <v>116.50748969072166</v>
      </c>
      <c r="J207" s="49">
        <v>169518.39750000002</v>
      </c>
      <c r="K207" s="55"/>
      <c r="L207" s="55" t="s">
        <v>183</v>
      </c>
      <c r="M207" s="49">
        <v>187753.63</v>
      </c>
      <c r="N207" s="49">
        <v>387.12088659793818</v>
      </c>
      <c r="O207" s="55"/>
      <c r="P207" s="55"/>
      <c r="Q207" s="55"/>
      <c r="R207" s="55"/>
      <c r="S207" s="49">
        <v>96.780221649484545</v>
      </c>
      <c r="T207" s="49">
        <v>140815.22250000003</v>
      </c>
      <c r="U207" s="55"/>
      <c r="V207" s="55" t="s">
        <v>183</v>
      </c>
      <c r="W207" s="49">
        <v>199436.29</v>
      </c>
      <c r="X207" s="49">
        <v>411.20884536082474</v>
      </c>
      <c r="Y207" s="55"/>
      <c r="Z207" s="55"/>
      <c r="AA207" s="55"/>
      <c r="AB207" s="55"/>
      <c r="AC207" s="58">
        <v>102.80221134020618</v>
      </c>
      <c r="AD207" s="58">
        <v>149577.2175</v>
      </c>
    </row>
    <row r="208" spans="1:30" x14ac:dyDescent="0.3">
      <c r="A208" s="55" t="s">
        <v>184</v>
      </c>
      <c r="B208" s="55">
        <v>477</v>
      </c>
      <c r="C208" s="58">
        <v>91827.94</v>
      </c>
      <c r="D208" s="49">
        <v>192.51140461215934</v>
      </c>
      <c r="E208" s="55"/>
      <c r="F208" s="55"/>
      <c r="G208" s="55"/>
      <c r="H208" s="55"/>
      <c r="I208" s="49">
        <v>48.127851153039835</v>
      </c>
      <c r="J208" s="49">
        <v>68870.955000000002</v>
      </c>
      <c r="K208" s="55"/>
      <c r="L208" s="55" t="s">
        <v>184</v>
      </c>
      <c r="M208" s="49">
        <v>80338.39</v>
      </c>
      <c r="N208" s="49">
        <v>168.42429769392032</v>
      </c>
      <c r="O208" s="55"/>
      <c r="P208" s="55"/>
      <c r="Q208" s="55"/>
      <c r="R208" s="55"/>
      <c r="S208" s="49">
        <v>42.106074423480081</v>
      </c>
      <c r="T208" s="49">
        <v>60253.792499999996</v>
      </c>
      <c r="U208" s="55"/>
      <c r="V208" s="55" t="s">
        <v>184</v>
      </c>
      <c r="W208" s="49">
        <v>78941.95</v>
      </c>
      <c r="X208" s="49">
        <v>165.49675052410902</v>
      </c>
      <c r="Y208" s="55"/>
      <c r="Z208" s="55"/>
      <c r="AA208" s="55"/>
      <c r="AB208" s="55"/>
      <c r="AC208" s="58">
        <v>41.374187631027254</v>
      </c>
      <c r="AD208" s="58">
        <v>59206.462500000001</v>
      </c>
    </row>
    <row r="209" spans="1:30" x14ac:dyDescent="0.3">
      <c r="A209" s="55" t="s">
        <v>185</v>
      </c>
      <c r="B209" s="55">
        <v>465</v>
      </c>
      <c r="C209" s="58">
        <v>754466.56</v>
      </c>
      <c r="D209" s="49">
        <v>1622.5087311827958</v>
      </c>
      <c r="E209" s="55"/>
      <c r="F209" s="55"/>
      <c r="G209" s="55"/>
      <c r="H209" s="55"/>
      <c r="I209" s="49">
        <v>405.62718279569896</v>
      </c>
      <c r="J209" s="49">
        <v>565849.92000000004</v>
      </c>
      <c r="K209" s="55"/>
      <c r="L209" s="55" t="s">
        <v>185</v>
      </c>
      <c r="M209" s="49">
        <v>81526.880000000005</v>
      </c>
      <c r="N209" s="49">
        <v>175.32662365591398</v>
      </c>
      <c r="O209" s="55"/>
      <c r="P209" s="55"/>
      <c r="Q209" s="55"/>
      <c r="R209" s="55"/>
      <c r="S209" s="49">
        <v>43.831655913978494</v>
      </c>
      <c r="T209" s="49">
        <v>61145.159999999996</v>
      </c>
      <c r="U209" s="55"/>
      <c r="V209" s="55" t="s">
        <v>185</v>
      </c>
      <c r="W209" s="49">
        <v>69298.09</v>
      </c>
      <c r="X209" s="49">
        <v>149.02815053763439</v>
      </c>
      <c r="Y209" s="55"/>
      <c r="Z209" s="55"/>
      <c r="AA209" s="55"/>
      <c r="AB209" s="55"/>
      <c r="AC209" s="58">
        <v>37.257037634408597</v>
      </c>
      <c r="AD209" s="58">
        <v>51973.567499999997</v>
      </c>
    </row>
    <row r="210" spans="1:30" x14ac:dyDescent="0.3">
      <c r="A210" s="55" t="s">
        <v>186</v>
      </c>
      <c r="B210" s="55">
        <v>464</v>
      </c>
      <c r="C210" s="58">
        <v>99730.49</v>
      </c>
      <c r="D210" s="49">
        <v>214.93640086206898</v>
      </c>
      <c r="E210" s="55"/>
      <c r="F210" s="55"/>
      <c r="G210" s="55"/>
      <c r="H210" s="55"/>
      <c r="I210" s="49">
        <v>53.734100215517245</v>
      </c>
      <c r="J210" s="49">
        <v>74797.867500000008</v>
      </c>
      <c r="K210" s="55"/>
      <c r="L210" s="55" t="s">
        <v>186</v>
      </c>
      <c r="M210" s="49">
        <v>94228.91</v>
      </c>
      <c r="N210" s="49">
        <v>203.07954741379311</v>
      </c>
      <c r="O210" s="55"/>
      <c r="P210" s="55"/>
      <c r="Q210" s="55"/>
      <c r="R210" s="55"/>
      <c r="S210" s="49">
        <v>50.769886853448277</v>
      </c>
      <c r="T210" s="49">
        <v>70671.68250000001</v>
      </c>
      <c r="U210" s="55"/>
      <c r="V210" s="55" t="s">
        <v>186</v>
      </c>
      <c r="W210" s="49">
        <v>89583.25</v>
      </c>
      <c r="X210" s="49">
        <v>193.06734913793105</v>
      </c>
      <c r="Y210" s="55"/>
      <c r="Z210" s="55"/>
      <c r="AA210" s="55"/>
      <c r="AB210" s="55"/>
      <c r="AC210" s="58">
        <v>48.266837284482762</v>
      </c>
      <c r="AD210" s="58">
        <v>67187.4375</v>
      </c>
    </row>
    <row r="211" spans="1:30" x14ac:dyDescent="0.3">
      <c r="A211" s="55" t="s">
        <v>187</v>
      </c>
      <c r="B211" s="55">
        <v>457</v>
      </c>
      <c r="C211" s="58">
        <v>88736.7</v>
      </c>
      <c r="D211" s="49">
        <v>194.17221006564552</v>
      </c>
      <c r="E211" s="55"/>
      <c r="F211" s="55"/>
      <c r="G211" s="55"/>
      <c r="H211" s="55"/>
      <c r="I211" s="49">
        <v>48.543052516411379</v>
      </c>
      <c r="J211" s="49">
        <v>66552.525000000009</v>
      </c>
      <c r="K211" s="55"/>
      <c r="L211" s="55" t="s">
        <v>187</v>
      </c>
      <c r="M211" s="49">
        <v>126829.4</v>
      </c>
      <c r="N211" s="49">
        <v>277.52603938730851</v>
      </c>
      <c r="O211" s="55"/>
      <c r="P211" s="55"/>
      <c r="Q211" s="55"/>
      <c r="R211" s="55"/>
      <c r="S211" s="49">
        <v>69.381509846827129</v>
      </c>
      <c r="T211" s="49">
        <v>95122.049999999988</v>
      </c>
      <c r="U211" s="55"/>
      <c r="V211" s="55" t="s">
        <v>187</v>
      </c>
      <c r="W211" s="49">
        <v>130377.36</v>
      </c>
      <c r="X211" s="49">
        <v>285.28962800875274</v>
      </c>
      <c r="Y211" s="55"/>
      <c r="Z211" s="55"/>
      <c r="AA211" s="55"/>
      <c r="AB211" s="55"/>
      <c r="AC211" s="58">
        <v>71.322407002188186</v>
      </c>
      <c r="AD211" s="58">
        <v>97783.02</v>
      </c>
    </row>
    <row r="212" spans="1:30" x14ac:dyDescent="0.3">
      <c r="A212" s="55" t="s">
        <v>188</v>
      </c>
      <c r="B212" s="55">
        <v>446</v>
      </c>
      <c r="C212" s="58">
        <v>178535.66</v>
      </c>
      <c r="D212" s="49">
        <v>400.30417040358748</v>
      </c>
      <c r="E212" s="55"/>
      <c r="F212" s="55"/>
      <c r="G212" s="55"/>
      <c r="H212" s="55"/>
      <c r="I212" s="49">
        <v>100.07604260089687</v>
      </c>
      <c r="J212" s="49">
        <v>133901.74500000002</v>
      </c>
      <c r="K212" s="55"/>
      <c r="L212" s="55" t="s">
        <v>188</v>
      </c>
      <c r="M212" s="49">
        <v>74943.23</v>
      </c>
      <c r="N212" s="49">
        <v>168.03414798206276</v>
      </c>
      <c r="O212" s="55"/>
      <c r="P212" s="55"/>
      <c r="Q212" s="55"/>
      <c r="R212" s="55"/>
      <c r="S212" s="49">
        <v>42.008536995515691</v>
      </c>
      <c r="T212" s="49">
        <v>56207.422499999993</v>
      </c>
      <c r="U212" s="55"/>
      <c r="V212" s="55" t="s">
        <v>188</v>
      </c>
      <c r="W212" s="49">
        <v>72472.850000000006</v>
      </c>
      <c r="X212" s="49">
        <v>162.49517937219733</v>
      </c>
      <c r="Y212" s="55"/>
      <c r="Z212" s="55"/>
      <c r="AA212" s="55"/>
      <c r="AB212" s="55"/>
      <c r="AC212" s="58">
        <v>40.623794843049332</v>
      </c>
      <c r="AD212" s="58">
        <v>54354.637500000012</v>
      </c>
    </row>
    <row r="213" spans="1:30" x14ac:dyDescent="0.3">
      <c r="A213" s="55" t="s">
        <v>189</v>
      </c>
      <c r="B213" s="55">
        <v>445</v>
      </c>
      <c r="C213" s="58">
        <v>67486.98</v>
      </c>
      <c r="D213" s="49">
        <v>151.65613483146066</v>
      </c>
      <c r="E213" s="55"/>
      <c r="F213" s="55"/>
      <c r="G213" s="55"/>
      <c r="H213" s="55"/>
      <c r="I213" s="49">
        <v>37.914033707865165</v>
      </c>
      <c r="J213" s="49">
        <v>50615.234999999993</v>
      </c>
      <c r="K213" s="55"/>
      <c r="L213" s="55" t="s">
        <v>189</v>
      </c>
      <c r="M213" s="49">
        <v>78246.429999999993</v>
      </c>
      <c r="N213" s="49">
        <v>175.83467415730337</v>
      </c>
      <c r="O213" s="55"/>
      <c r="P213" s="55"/>
      <c r="Q213" s="55"/>
      <c r="R213" s="55"/>
      <c r="S213" s="49">
        <v>43.958668539325842</v>
      </c>
      <c r="T213" s="49">
        <v>58684.822499999995</v>
      </c>
      <c r="U213" s="55"/>
      <c r="V213" s="55" t="s">
        <v>189</v>
      </c>
      <c r="W213" s="49">
        <v>60304.06</v>
      </c>
      <c r="X213" s="49">
        <v>135.51474157303369</v>
      </c>
      <c r="Y213" s="55"/>
      <c r="Z213" s="55"/>
      <c r="AA213" s="55"/>
      <c r="AB213" s="55"/>
      <c r="AC213" s="58">
        <v>33.878685393258422</v>
      </c>
      <c r="AD213" s="58">
        <v>45228.044999999991</v>
      </c>
    </row>
    <row r="214" spans="1:30" x14ac:dyDescent="0.3">
      <c r="A214" s="55" t="s">
        <v>190</v>
      </c>
      <c r="B214" s="55">
        <v>415</v>
      </c>
      <c r="C214" s="58">
        <v>86726.399999999994</v>
      </c>
      <c r="D214" s="49">
        <v>208.97927710843373</v>
      </c>
      <c r="E214" s="55"/>
      <c r="F214" s="55"/>
      <c r="G214" s="55"/>
      <c r="H214" s="55"/>
      <c r="I214" s="49">
        <v>52.244819277108434</v>
      </c>
      <c r="J214" s="49">
        <v>65044.800000000003</v>
      </c>
      <c r="K214" s="55"/>
      <c r="L214" s="55" t="s">
        <v>190</v>
      </c>
      <c r="M214" s="49">
        <v>70297.83</v>
      </c>
      <c r="N214" s="49">
        <v>169.39236144578314</v>
      </c>
      <c r="O214" s="55"/>
      <c r="P214" s="55"/>
      <c r="Q214" s="55"/>
      <c r="R214" s="55"/>
      <c r="S214" s="49">
        <v>42.348090361445784</v>
      </c>
      <c r="T214" s="49">
        <v>52723.372500000005</v>
      </c>
      <c r="U214" s="55"/>
      <c r="V214" s="55" t="s">
        <v>190</v>
      </c>
      <c r="W214" s="49">
        <v>67169.759999999995</v>
      </c>
      <c r="X214" s="49">
        <v>161.85484337349396</v>
      </c>
      <c r="Y214" s="55"/>
      <c r="Z214" s="55"/>
      <c r="AA214" s="55"/>
      <c r="AB214" s="55"/>
      <c r="AC214" s="58">
        <v>40.463710843373491</v>
      </c>
      <c r="AD214" s="58">
        <v>50377.32</v>
      </c>
    </row>
    <row r="215" spans="1:30" x14ac:dyDescent="0.3">
      <c r="A215" s="55" t="s">
        <v>191</v>
      </c>
      <c r="B215" s="55">
        <v>412</v>
      </c>
      <c r="C215" s="58">
        <v>69299.179999999993</v>
      </c>
      <c r="D215" s="49">
        <v>168.20189320388349</v>
      </c>
      <c r="E215" s="55"/>
      <c r="F215" s="55"/>
      <c r="G215" s="55"/>
      <c r="H215" s="55"/>
      <c r="I215" s="49">
        <v>42.050473300970872</v>
      </c>
      <c r="J215" s="49">
        <v>51974.384999999995</v>
      </c>
      <c r="K215" s="55"/>
      <c r="L215" s="55" t="s">
        <v>191</v>
      </c>
      <c r="M215" s="49">
        <v>62089.25</v>
      </c>
      <c r="N215" s="49">
        <v>150.70206310679612</v>
      </c>
      <c r="O215" s="55"/>
      <c r="P215" s="55"/>
      <c r="Q215" s="55"/>
      <c r="R215" s="55"/>
      <c r="S215" s="49">
        <v>37.675515776699029</v>
      </c>
      <c r="T215" s="49">
        <v>46566.9375</v>
      </c>
      <c r="U215" s="55"/>
      <c r="V215" s="55" t="s">
        <v>191</v>
      </c>
      <c r="W215" s="49">
        <v>66529.240000000005</v>
      </c>
      <c r="X215" s="49">
        <v>161.47873786407769</v>
      </c>
      <c r="Y215" s="55"/>
      <c r="Z215" s="55"/>
      <c r="AA215" s="55"/>
      <c r="AB215" s="55"/>
      <c r="AC215" s="58">
        <v>40.369684466019422</v>
      </c>
      <c r="AD215" s="58">
        <v>49896.930000000008</v>
      </c>
    </row>
    <row r="216" spans="1:30" x14ac:dyDescent="0.3">
      <c r="A216" s="55" t="s">
        <v>192</v>
      </c>
      <c r="B216" s="55">
        <v>407</v>
      </c>
      <c r="C216" s="58">
        <v>69227.360000000001</v>
      </c>
      <c r="D216" s="49">
        <v>170.09179361179361</v>
      </c>
      <c r="E216" s="55"/>
      <c r="F216" s="55"/>
      <c r="G216" s="55"/>
      <c r="H216" s="55"/>
      <c r="I216" s="49">
        <v>42.522948402948401</v>
      </c>
      <c r="J216" s="49">
        <v>51920.52</v>
      </c>
      <c r="K216" s="55"/>
      <c r="L216" s="55" t="s">
        <v>192</v>
      </c>
      <c r="M216" s="49">
        <v>75527.55</v>
      </c>
      <c r="N216" s="49">
        <v>185.57137592137593</v>
      </c>
      <c r="O216" s="55"/>
      <c r="P216" s="55"/>
      <c r="Q216" s="55"/>
      <c r="R216" s="55"/>
      <c r="S216" s="49">
        <v>46.392843980343983</v>
      </c>
      <c r="T216" s="49">
        <v>56645.662500000006</v>
      </c>
      <c r="U216" s="55"/>
      <c r="V216" s="55" t="s">
        <v>192</v>
      </c>
      <c r="W216" s="49">
        <v>66522.399999999994</v>
      </c>
      <c r="X216" s="49">
        <v>163.44570024570024</v>
      </c>
      <c r="Y216" s="55"/>
      <c r="Z216" s="55"/>
      <c r="AA216" s="55"/>
      <c r="AB216" s="55"/>
      <c r="AC216" s="58">
        <v>40.861425061425059</v>
      </c>
      <c r="AD216" s="58">
        <v>49891.8</v>
      </c>
    </row>
    <row r="217" spans="1:30" x14ac:dyDescent="0.3">
      <c r="A217" s="55" t="s">
        <v>193</v>
      </c>
      <c r="B217" s="55">
        <v>402</v>
      </c>
      <c r="C217" s="58">
        <v>130243.56</v>
      </c>
      <c r="D217" s="49">
        <v>323.98895522388057</v>
      </c>
      <c r="E217" s="55"/>
      <c r="F217" s="55"/>
      <c r="G217" s="55"/>
      <c r="H217" s="55"/>
      <c r="I217" s="49">
        <v>80.997238805970142</v>
      </c>
      <c r="J217" s="49">
        <v>97682.669999999984</v>
      </c>
      <c r="K217" s="55"/>
      <c r="L217" s="55" t="s">
        <v>193</v>
      </c>
      <c r="M217" s="49">
        <v>123541.19</v>
      </c>
      <c r="N217" s="49">
        <v>307.31639303482586</v>
      </c>
      <c r="O217" s="55"/>
      <c r="P217" s="55"/>
      <c r="Q217" s="55"/>
      <c r="R217" s="55"/>
      <c r="S217" s="49">
        <v>76.829098258706466</v>
      </c>
      <c r="T217" s="49">
        <v>92655.892500000002</v>
      </c>
      <c r="U217" s="55"/>
      <c r="V217" s="55" t="s">
        <v>193</v>
      </c>
      <c r="W217" s="49">
        <v>108817.12</v>
      </c>
      <c r="X217" s="49">
        <v>270.68935323383084</v>
      </c>
      <c r="Y217" s="55"/>
      <c r="Z217" s="55"/>
      <c r="AA217" s="55"/>
      <c r="AB217" s="55"/>
      <c r="AC217" s="58">
        <v>67.672338308457711</v>
      </c>
      <c r="AD217" s="58">
        <v>81612.84</v>
      </c>
    </row>
    <row r="218" spans="1:30" x14ac:dyDescent="0.3">
      <c r="A218" s="55" t="s">
        <v>194</v>
      </c>
      <c r="B218" s="55">
        <v>400</v>
      </c>
      <c r="C218" s="58">
        <v>82352.320000000007</v>
      </c>
      <c r="D218" s="49">
        <v>205.88080000000002</v>
      </c>
      <c r="E218" s="55"/>
      <c r="F218" s="55"/>
      <c r="G218" s="55"/>
      <c r="H218" s="55"/>
      <c r="I218" s="49">
        <v>51.470200000000006</v>
      </c>
      <c r="J218" s="49">
        <v>61764.240000000005</v>
      </c>
      <c r="K218" s="55"/>
      <c r="L218" s="55" t="s">
        <v>194</v>
      </c>
      <c r="M218" s="49">
        <v>77313.899999999994</v>
      </c>
      <c r="N218" s="49">
        <v>193.28474999999997</v>
      </c>
      <c r="O218" s="55"/>
      <c r="P218" s="55"/>
      <c r="Q218" s="55"/>
      <c r="R218" s="55"/>
      <c r="S218" s="49">
        <v>48.321187499999994</v>
      </c>
      <c r="T218" s="49">
        <v>57985.424999999988</v>
      </c>
      <c r="U218" s="55"/>
      <c r="V218" s="55" t="s">
        <v>194</v>
      </c>
      <c r="W218" s="49">
        <v>79640.11</v>
      </c>
      <c r="X218" s="49">
        <v>199.10027500000001</v>
      </c>
      <c r="Y218" s="55"/>
      <c r="Z218" s="55"/>
      <c r="AA218" s="55"/>
      <c r="AB218" s="55"/>
      <c r="AC218" s="58">
        <v>49.775068750000003</v>
      </c>
      <c r="AD218" s="58">
        <v>59730.082500000004</v>
      </c>
    </row>
    <row r="219" spans="1:30" x14ac:dyDescent="0.3">
      <c r="A219" s="55" t="s">
        <v>195</v>
      </c>
      <c r="B219" s="55">
        <v>398</v>
      </c>
      <c r="C219" s="58">
        <v>79648.429999999993</v>
      </c>
      <c r="D219" s="49">
        <v>200.12168341708542</v>
      </c>
      <c r="E219" s="55"/>
      <c r="F219" s="55"/>
      <c r="G219" s="55"/>
      <c r="H219" s="55"/>
      <c r="I219" s="49">
        <v>50.030420854271355</v>
      </c>
      <c r="J219" s="49">
        <v>59736.322499999995</v>
      </c>
      <c r="K219" s="55"/>
      <c r="L219" s="55" t="s">
        <v>195</v>
      </c>
      <c r="M219" s="49">
        <v>74303.009999999995</v>
      </c>
      <c r="N219" s="49">
        <v>186.69097989949748</v>
      </c>
      <c r="O219" s="55"/>
      <c r="P219" s="55"/>
      <c r="Q219" s="55"/>
      <c r="R219" s="55"/>
      <c r="S219" s="49">
        <v>46.672744974874369</v>
      </c>
      <c r="T219" s="49">
        <v>55727.257499999992</v>
      </c>
      <c r="U219" s="55"/>
      <c r="V219" s="55" t="s">
        <v>195</v>
      </c>
      <c r="W219" s="49">
        <v>76286.149999999994</v>
      </c>
      <c r="X219" s="49">
        <v>191.67374371859296</v>
      </c>
      <c r="Y219" s="55"/>
      <c r="Z219" s="55"/>
      <c r="AA219" s="55"/>
      <c r="AB219" s="55"/>
      <c r="AC219" s="58">
        <v>47.91843592964824</v>
      </c>
      <c r="AD219" s="58">
        <v>57214.612499999996</v>
      </c>
    </row>
    <row r="220" spans="1:30" x14ac:dyDescent="0.3">
      <c r="A220" s="55" t="s">
        <v>196</v>
      </c>
      <c r="B220" s="55">
        <v>396</v>
      </c>
      <c r="C220" s="58">
        <v>89937.78</v>
      </c>
      <c r="D220" s="49">
        <v>227.11560606060607</v>
      </c>
      <c r="E220" s="55"/>
      <c r="F220" s="55"/>
      <c r="G220" s="55"/>
      <c r="H220" s="55"/>
      <c r="I220" s="49">
        <v>56.778901515151517</v>
      </c>
      <c r="J220" s="49">
        <v>67453.335000000006</v>
      </c>
      <c r="K220" s="55"/>
      <c r="L220" s="55" t="s">
        <v>196</v>
      </c>
      <c r="M220" s="49">
        <v>96887.11</v>
      </c>
      <c r="N220" s="49">
        <v>244.66441919191919</v>
      </c>
      <c r="O220" s="55"/>
      <c r="P220" s="55"/>
      <c r="Q220" s="55"/>
      <c r="R220" s="55"/>
      <c r="S220" s="49">
        <v>61.166104797979798</v>
      </c>
      <c r="T220" s="49">
        <v>72665.33249999999</v>
      </c>
      <c r="U220" s="55"/>
      <c r="V220" s="55" t="s">
        <v>196</v>
      </c>
      <c r="W220" s="49">
        <v>79026.990000000005</v>
      </c>
      <c r="X220" s="49">
        <v>199.56310606060606</v>
      </c>
      <c r="Y220" s="55"/>
      <c r="Z220" s="55"/>
      <c r="AA220" s="55"/>
      <c r="AB220" s="55"/>
      <c r="AC220" s="58">
        <v>49.890776515151515</v>
      </c>
      <c r="AD220" s="58">
        <v>59270.2425</v>
      </c>
    </row>
    <row r="221" spans="1:30" x14ac:dyDescent="0.3">
      <c r="A221" s="55" t="s">
        <v>197</v>
      </c>
      <c r="B221" s="55">
        <v>390</v>
      </c>
      <c r="C221" s="58">
        <v>55754.33</v>
      </c>
      <c r="D221" s="49">
        <v>142.95982051282053</v>
      </c>
      <c r="E221" s="55"/>
      <c r="F221" s="55"/>
      <c r="G221" s="55"/>
      <c r="H221" s="55"/>
      <c r="I221" s="49">
        <v>35.739955128205132</v>
      </c>
      <c r="J221" s="49">
        <v>41815.747500000005</v>
      </c>
      <c r="K221" s="55"/>
      <c r="L221" s="55" t="s">
        <v>197</v>
      </c>
      <c r="M221" s="49">
        <v>43620.93</v>
      </c>
      <c r="N221" s="49">
        <v>111.84853846153847</v>
      </c>
      <c r="O221" s="55"/>
      <c r="P221" s="55"/>
      <c r="Q221" s="55"/>
      <c r="R221" s="55"/>
      <c r="S221" s="49">
        <v>27.962134615384617</v>
      </c>
      <c r="T221" s="49">
        <v>32715.697500000002</v>
      </c>
      <c r="U221" s="55"/>
      <c r="V221" s="55" t="s">
        <v>197</v>
      </c>
      <c r="W221" s="49">
        <v>48378.3</v>
      </c>
      <c r="X221" s="49">
        <v>124.04692307692308</v>
      </c>
      <c r="Y221" s="55"/>
      <c r="Z221" s="55"/>
      <c r="AA221" s="55"/>
      <c r="AB221" s="55"/>
      <c r="AC221" s="58">
        <v>31.01173076923077</v>
      </c>
      <c r="AD221" s="58">
        <v>36283.724999999999</v>
      </c>
    </row>
    <row r="222" spans="1:30" x14ac:dyDescent="0.3">
      <c r="A222" s="55" t="s">
        <v>198</v>
      </c>
      <c r="B222" s="55">
        <v>367</v>
      </c>
      <c r="C222" s="58">
        <v>108341.26</v>
      </c>
      <c r="D222" s="49">
        <v>295.20779291553134</v>
      </c>
      <c r="E222" s="55"/>
      <c r="F222" s="55"/>
      <c r="G222" s="55"/>
      <c r="H222" s="55"/>
      <c r="I222" s="49">
        <v>73.801948228882836</v>
      </c>
      <c r="J222" s="49">
        <v>81255.944999999992</v>
      </c>
      <c r="K222" s="55"/>
      <c r="L222" s="55" t="s">
        <v>198</v>
      </c>
      <c r="M222" s="49">
        <v>61260.15</v>
      </c>
      <c r="N222" s="49">
        <v>166.92138964577657</v>
      </c>
      <c r="O222" s="55"/>
      <c r="P222" s="55"/>
      <c r="Q222" s="55"/>
      <c r="R222" s="55"/>
      <c r="S222" s="49">
        <v>41.730347411444143</v>
      </c>
      <c r="T222" s="49">
        <v>45945.112500000003</v>
      </c>
      <c r="U222" s="55"/>
      <c r="V222" s="55" t="s">
        <v>198</v>
      </c>
      <c r="W222" s="49">
        <v>95396.09</v>
      </c>
      <c r="X222" s="49">
        <v>259.93485013623979</v>
      </c>
      <c r="Y222" s="55"/>
      <c r="Z222" s="55"/>
      <c r="AA222" s="55"/>
      <c r="AB222" s="55"/>
      <c r="AC222" s="58">
        <v>64.983712534059947</v>
      </c>
      <c r="AD222" s="58">
        <v>71547.067500000005</v>
      </c>
    </row>
    <row r="223" spans="1:30" x14ac:dyDescent="0.3">
      <c r="A223" s="55" t="s">
        <v>199</v>
      </c>
      <c r="B223" s="55">
        <v>353</v>
      </c>
      <c r="C223" s="58">
        <v>65282.239999999998</v>
      </c>
      <c r="D223" s="49">
        <v>184.93552407932012</v>
      </c>
      <c r="E223" s="55"/>
      <c r="F223" s="55"/>
      <c r="G223" s="55"/>
      <c r="H223" s="55"/>
      <c r="I223" s="49">
        <v>46.233881019830029</v>
      </c>
      <c r="J223" s="49">
        <v>48961.68</v>
      </c>
      <c r="K223" s="55"/>
      <c r="L223" s="55" t="s">
        <v>199</v>
      </c>
      <c r="M223" s="49">
        <v>47064.86</v>
      </c>
      <c r="N223" s="49">
        <v>133.32821529745041</v>
      </c>
      <c r="O223" s="55"/>
      <c r="P223" s="55"/>
      <c r="Q223" s="55"/>
      <c r="R223" s="55"/>
      <c r="S223" s="49">
        <v>33.332053824362603</v>
      </c>
      <c r="T223" s="49">
        <v>35298.644999999997</v>
      </c>
      <c r="U223" s="55"/>
      <c r="V223" s="55" t="s">
        <v>199</v>
      </c>
      <c r="W223" s="49">
        <v>42265.91</v>
      </c>
      <c r="X223" s="49">
        <v>119.73345609065157</v>
      </c>
      <c r="Y223" s="55"/>
      <c r="Z223" s="55"/>
      <c r="AA223" s="55"/>
      <c r="AB223" s="55"/>
      <c r="AC223" s="58">
        <v>29.933364022662893</v>
      </c>
      <c r="AD223" s="58">
        <v>31699.432500000006</v>
      </c>
    </row>
    <row r="224" spans="1:30" x14ac:dyDescent="0.3">
      <c r="A224" s="55" t="s">
        <v>200</v>
      </c>
      <c r="B224" s="55">
        <v>338</v>
      </c>
      <c r="C224" s="58">
        <v>48956.71</v>
      </c>
      <c r="D224" s="49">
        <v>144.8423372781065</v>
      </c>
      <c r="E224" s="55"/>
      <c r="F224" s="55"/>
      <c r="G224" s="55"/>
      <c r="H224" s="55"/>
      <c r="I224" s="49">
        <v>36.210584319526625</v>
      </c>
      <c r="J224" s="49">
        <v>36717.532500000001</v>
      </c>
      <c r="K224" s="55"/>
      <c r="L224" s="55" t="s">
        <v>200</v>
      </c>
      <c r="M224" s="49">
        <v>49800.01</v>
      </c>
      <c r="N224" s="49">
        <v>147.33730769230769</v>
      </c>
      <c r="O224" s="55"/>
      <c r="P224" s="55"/>
      <c r="Q224" s="55"/>
      <c r="R224" s="55"/>
      <c r="S224" s="49">
        <v>36.834326923076922</v>
      </c>
      <c r="T224" s="49">
        <v>37350.0075</v>
      </c>
      <c r="U224" s="55"/>
      <c r="V224" s="55" t="s">
        <v>200</v>
      </c>
      <c r="W224" s="49">
        <v>56656.09</v>
      </c>
      <c r="X224" s="49">
        <v>167.62156804733726</v>
      </c>
      <c r="Y224" s="55"/>
      <c r="Z224" s="55"/>
      <c r="AA224" s="55"/>
      <c r="AB224" s="55"/>
      <c r="AC224" s="58">
        <v>41.905392011834316</v>
      </c>
      <c r="AD224" s="58">
        <v>42492.06749999999</v>
      </c>
    </row>
    <row r="225" spans="1:30" x14ac:dyDescent="0.3">
      <c r="A225" s="55" t="s">
        <v>201</v>
      </c>
      <c r="B225" s="55">
        <v>332</v>
      </c>
      <c r="C225" s="58">
        <v>69252.62</v>
      </c>
      <c r="D225" s="49">
        <v>208.59222891566264</v>
      </c>
      <c r="E225" s="55"/>
      <c r="F225" s="55"/>
      <c r="G225" s="55"/>
      <c r="H225" s="55"/>
      <c r="I225" s="49">
        <v>52.148057228915661</v>
      </c>
      <c r="J225" s="49">
        <v>51939.464999999997</v>
      </c>
      <c r="K225" s="55"/>
      <c r="L225" s="55" t="s">
        <v>201</v>
      </c>
      <c r="M225" s="49">
        <v>71324.990000000005</v>
      </c>
      <c r="N225" s="49">
        <v>214.83430722891569</v>
      </c>
      <c r="O225" s="55"/>
      <c r="P225" s="55"/>
      <c r="Q225" s="55"/>
      <c r="R225" s="55"/>
      <c r="S225" s="49">
        <v>53.708576807228923</v>
      </c>
      <c r="T225" s="49">
        <v>53493.742500000008</v>
      </c>
      <c r="U225" s="55"/>
      <c r="V225" s="55" t="s">
        <v>201</v>
      </c>
      <c r="W225" s="49">
        <v>69859.33</v>
      </c>
      <c r="X225" s="49">
        <v>210.41966867469881</v>
      </c>
      <c r="Y225" s="55"/>
      <c r="Z225" s="55"/>
      <c r="AA225" s="55"/>
      <c r="AB225" s="55"/>
      <c r="AC225" s="58">
        <v>52.604917168674703</v>
      </c>
      <c r="AD225" s="58">
        <v>52394.497499999998</v>
      </c>
    </row>
    <row r="226" spans="1:30" x14ac:dyDescent="0.3">
      <c r="A226" s="55" t="s">
        <v>202</v>
      </c>
      <c r="B226" s="55">
        <v>312</v>
      </c>
      <c r="C226" s="58">
        <v>72000.19</v>
      </c>
      <c r="D226" s="49">
        <v>230.76983974358976</v>
      </c>
      <c r="E226" s="55"/>
      <c r="F226" s="55"/>
      <c r="G226" s="55"/>
      <c r="H226" s="55"/>
      <c r="I226" s="49">
        <v>57.692459935897439</v>
      </c>
      <c r="J226" s="49">
        <v>54000.142500000002</v>
      </c>
      <c r="K226" s="55"/>
      <c r="L226" s="55" t="s">
        <v>202</v>
      </c>
      <c r="M226" s="49">
        <v>189182.46</v>
      </c>
      <c r="N226" s="49">
        <v>606.35403846153838</v>
      </c>
      <c r="O226" s="55"/>
      <c r="P226" s="55"/>
      <c r="Q226" s="55"/>
      <c r="R226" s="55"/>
      <c r="S226" s="49">
        <v>151.5885096153846</v>
      </c>
      <c r="T226" s="49">
        <v>141886.84499999997</v>
      </c>
      <c r="U226" s="55"/>
      <c r="V226" s="55" t="s">
        <v>202</v>
      </c>
      <c r="W226" s="49">
        <v>192003.43</v>
      </c>
      <c r="X226" s="49">
        <v>615.39560897435899</v>
      </c>
      <c r="Y226" s="55"/>
      <c r="Z226" s="55"/>
      <c r="AA226" s="55"/>
      <c r="AB226" s="55"/>
      <c r="AC226" s="58">
        <v>153.84890224358975</v>
      </c>
      <c r="AD226" s="58">
        <v>144002.57250000001</v>
      </c>
    </row>
    <row r="227" spans="1:30" x14ac:dyDescent="0.3">
      <c r="A227" s="55" t="s">
        <v>203</v>
      </c>
      <c r="B227" s="55">
        <v>301</v>
      </c>
      <c r="C227" s="58">
        <v>66567.14</v>
      </c>
      <c r="D227" s="49">
        <v>221.15328903654486</v>
      </c>
      <c r="E227" s="55"/>
      <c r="F227" s="55"/>
      <c r="G227" s="55"/>
      <c r="H227" s="55"/>
      <c r="I227" s="49">
        <v>55.288322259136216</v>
      </c>
      <c r="J227" s="49">
        <v>49925.355000000003</v>
      </c>
      <c r="K227" s="55"/>
      <c r="L227" s="55" t="s">
        <v>203</v>
      </c>
      <c r="M227" s="49">
        <v>67996.509999999995</v>
      </c>
      <c r="N227" s="49">
        <v>225.90202657807308</v>
      </c>
      <c r="O227" s="55"/>
      <c r="P227" s="55"/>
      <c r="Q227" s="55"/>
      <c r="R227" s="55"/>
      <c r="S227" s="49">
        <v>56.475506644518269</v>
      </c>
      <c r="T227" s="49">
        <v>50997.382499999992</v>
      </c>
      <c r="U227" s="55"/>
      <c r="V227" s="55" t="s">
        <v>203</v>
      </c>
      <c r="W227" s="49">
        <v>73711.259999999995</v>
      </c>
      <c r="X227" s="49">
        <v>244.88790697674418</v>
      </c>
      <c r="Y227" s="55"/>
      <c r="Z227" s="55"/>
      <c r="AA227" s="55"/>
      <c r="AB227" s="55"/>
      <c r="AC227" s="58">
        <v>61.221976744186044</v>
      </c>
      <c r="AD227" s="58">
        <v>55283.445</v>
      </c>
    </row>
    <row r="228" spans="1:30" x14ac:dyDescent="0.3">
      <c r="A228" s="55" t="s">
        <v>204</v>
      </c>
      <c r="B228" s="55">
        <v>297</v>
      </c>
      <c r="C228" s="58">
        <v>77002.460000000006</v>
      </c>
      <c r="D228" s="49">
        <v>259.2675420875421</v>
      </c>
      <c r="E228" s="55"/>
      <c r="F228" s="55"/>
      <c r="G228" s="55"/>
      <c r="H228" s="55"/>
      <c r="I228" s="49">
        <v>64.816885521885524</v>
      </c>
      <c r="J228" s="49">
        <v>57751.845000000001</v>
      </c>
      <c r="K228" s="55"/>
      <c r="L228" s="55" t="s">
        <v>204</v>
      </c>
      <c r="M228" s="49">
        <v>76207.83</v>
      </c>
      <c r="N228" s="49">
        <v>256.59202020202019</v>
      </c>
      <c r="O228" s="55"/>
      <c r="P228" s="55"/>
      <c r="Q228" s="55"/>
      <c r="R228" s="55"/>
      <c r="S228" s="49">
        <v>64.148005050505049</v>
      </c>
      <c r="T228" s="49">
        <v>57155.872499999998</v>
      </c>
      <c r="U228" s="55"/>
      <c r="V228" s="55" t="s">
        <v>204</v>
      </c>
      <c r="W228" s="49">
        <v>74496.19</v>
      </c>
      <c r="X228" s="49">
        <v>250.82892255892256</v>
      </c>
      <c r="Y228" s="55"/>
      <c r="Z228" s="55"/>
      <c r="AA228" s="55"/>
      <c r="AB228" s="55"/>
      <c r="AC228" s="58">
        <v>62.707230639730639</v>
      </c>
      <c r="AD228" s="58">
        <v>55872.142499999994</v>
      </c>
    </row>
    <row r="229" spans="1:30" x14ac:dyDescent="0.3">
      <c r="A229" s="55" t="s">
        <v>205</v>
      </c>
      <c r="B229" s="55">
        <v>297</v>
      </c>
      <c r="C229" s="58">
        <v>43641.25</v>
      </c>
      <c r="D229" s="49">
        <v>146.94023569023568</v>
      </c>
      <c r="E229" s="55"/>
      <c r="F229" s="55"/>
      <c r="G229" s="55"/>
      <c r="H229" s="55"/>
      <c r="I229" s="49">
        <v>36.73505892255892</v>
      </c>
      <c r="J229" s="49">
        <v>32730.937499999996</v>
      </c>
      <c r="K229" s="55"/>
      <c r="L229" s="55" t="s">
        <v>205</v>
      </c>
      <c r="M229" s="49">
        <v>40061.46</v>
      </c>
      <c r="N229" s="49">
        <v>134.88707070707071</v>
      </c>
      <c r="O229" s="55"/>
      <c r="P229" s="55"/>
      <c r="Q229" s="55"/>
      <c r="R229" s="55"/>
      <c r="S229" s="49">
        <v>33.721767676767676</v>
      </c>
      <c r="T229" s="49">
        <v>30046.094999999998</v>
      </c>
      <c r="U229" s="55"/>
      <c r="V229" s="55" t="s">
        <v>205</v>
      </c>
      <c r="W229" s="49">
        <v>37032.01</v>
      </c>
      <c r="X229" s="49">
        <v>124.68690235690237</v>
      </c>
      <c r="Y229" s="55"/>
      <c r="Z229" s="55"/>
      <c r="AA229" s="55"/>
      <c r="AB229" s="55"/>
      <c r="AC229" s="58">
        <v>31.171725589225591</v>
      </c>
      <c r="AD229" s="58">
        <v>27774.007500000003</v>
      </c>
    </row>
    <row r="230" spans="1:30" x14ac:dyDescent="0.3">
      <c r="A230" s="55" t="s">
        <v>206</v>
      </c>
      <c r="B230" s="55">
        <v>287</v>
      </c>
      <c r="C230" s="58">
        <v>73018.570000000007</v>
      </c>
      <c r="D230" s="49">
        <v>254.42010452961674</v>
      </c>
      <c r="E230" s="55"/>
      <c r="F230" s="55"/>
      <c r="G230" s="55"/>
      <c r="H230" s="55"/>
      <c r="I230" s="49">
        <v>63.605026132404184</v>
      </c>
      <c r="J230" s="49">
        <v>54763.927499999998</v>
      </c>
      <c r="K230" s="55"/>
      <c r="L230" s="55" t="s">
        <v>206</v>
      </c>
      <c r="M230" s="49">
        <v>59292.27</v>
      </c>
      <c r="N230" s="49">
        <v>206.59327526132404</v>
      </c>
      <c r="O230" s="55"/>
      <c r="P230" s="55"/>
      <c r="Q230" s="55"/>
      <c r="R230" s="55"/>
      <c r="S230" s="49">
        <v>51.64831881533101</v>
      </c>
      <c r="T230" s="49">
        <v>44469.202499999999</v>
      </c>
      <c r="U230" s="55"/>
      <c r="V230" s="55" t="s">
        <v>206</v>
      </c>
      <c r="W230" s="49">
        <v>66970.649999999994</v>
      </c>
      <c r="X230" s="49">
        <v>233.34721254355398</v>
      </c>
      <c r="Y230" s="55"/>
      <c r="Z230" s="55"/>
      <c r="AA230" s="55"/>
      <c r="AB230" s="55"/>
      <c r="AC230" s="58">
        <v>58.336803135888495</v>
      </c>
      <c r="AD230" s="58">
        <v>50227.987499999996</v>
      </c>
    </row>
    <row r="231" spans="1:30" x14ac:dyDescent="0.3">
      <c r="A231" s="55" t="s">
        <v>207</v>
      </c>
      <c r="B231" s="55">
        <v>286</v>
      </c>
      <c r="C231" s="58">
        <v>120775.4</v>
      </c>
      <c r="D231" s="49">
        <v>422.29160839160835</v>
      </c>
      <c r="E231" s="55"/>
      <c r="F231" s="55"/>
      <c r="G231" s="55"/>
      <c r="H231" s="55"/>
      <c r="I231" s="49">
        <v>105.57290209790209</v>
      </c>
      <c r="J231" s="49">
        <v>90581.549999999988</v>
      </c>
      <c r="K231" s="55"/>
      <c r="L231" s="55" t="s">
        <v>207</v>
      </c>
      <c r="M231" s="49">
        <v>93718.5</v>
      </c>
      <c r="N231" s="49">
        <v>327.68706293706293</v>
      </c>
      <c r="O231" s="55"/>
      <c r="P231" s="55"/>
      <c r="Q231" s="55"/>
      <c r="R231" s="55"/>
      <c r="S231" s="49">
        <v>81.921765734265733</v>
      </c>
      <c r="T231" s="49">
        <v>70288.875</v>
      </c>
      <c r="U231" s="55"/>
      <c r="V231" s="55" t="s">
        <v>207</v>
      </c>
      <c r="W231" s="49">
        <v>80343.41</v>
      </c>
      <c r="X231" s="49">
        <v>280.92101398601397</v>
      </c>
      <c r="Y231" s="55"/>
      <c r="Z231" s="55"/>
      <c r="AA231" s="55"/>
      <c r="AB231" s="55"/>
      <c r="AC231" s="58">
        <v>70.230253496503494</v>
      </c>
      <c r="AD231" s="58">
        <v>60257.557499999995</v>
      </c>
    </row>
    <row r="232" spans="1:30" x14ac:dyDescent="0.3">
      <c r="A232" s="55" t="s">
        <v>208</v>
      </c>
      <c r="B232" s="55">
        <v>284</v>
      </c>
      <c r="C232" s="58">
        <v>60158.82</v>
      </c>
      <c r="D232" s="49">
        <v>211.82683098591548</v>
      </c>
      <c r="E232" s="55"/>
      <c r="F232" s="55"/>
      <c r="G232" s="55"/>
      <c r="H232" s="55"/>
      <c r="I232" s="49">
        <v>52.95670774647887</v>
      </c>
      <c r="J232" s="49">
        <v>45119.114999999998</v>
      </c>
      <c r="K232" s="55"/>
      <c r="L232" s="55" t="s">
        <v>208</v>
      </c>
      <c r="M232" s="49">
        <v>59247.6</v>
      </c>
      <c r="N232" s="49">
        <v>208.61830985915492</v>
      </c>
      <c r="O232" s="55"/>
      <c r="P232" s="55"/>
      <c r="Q232" s="55"/>
      <c r="R232" s="55"/>
      <c r="S232" s="49">
        <v>52.15457746478873</v>
      </c>
      <c r="T232" s="49">
        <v>44435.7</v>
      </c>
      <c r="U232" s="55"/>
      <c r="V232" s="55" t="s">
        <v>208</v>
      </c>
      <c r="W232" s="49">
        <v>66153.91</v>
      </c>
      <c r="X232" s="49">
        <v>232.93630281690142</v>
      </c>
      <c r="Y232" s="55"/>
      <c r="Z232" s="55"/>
      <c r="AA232" s="55"/>
      <c r="AB232" s="55"/>
      <c r="AC232" s="58">
        <v>58.234075704225354</v>
      </c>
      <c r="AD232" s="58">
        <v>49615.432500000003</v>
      </c>
    </row>
    <row r="233" spans="1:30" x14ac:dyDescent="0.3">
      <c r="A233" s="55" t="s">
        <v>209</v>
      </c>
      <c r="B233" s="55">
        <v>274</v>
      </c>
      <c r="C233" s="58">
        <v>154917.76000000001</v>
      </c>
      <c r="D233" s="49">
        <v>565.39328467153291</v>
      </c>
      <c r="E233" s="55"/>
      <c r="F233" s="55"/>
      <c r="G233" s="55"/>
      <c r="H233" s="55"/>
      <c r="I233" s="49">
        <v>141.34832116788323</v>
      </c>
      <c r="J233" s="49">
        <v>116188.32</v>
      </c>
      <c r="K233" s="55"/>
      <c r="L233" s="55" t="s">
        <v>209</v>
      </c>
      <c r="M233" s="49">
        <v>47228.38</v>
      </c>
      <c r="N233" s="49">
        <v>172.36635036496349</v>
      </c>
      <c r="O233" s="55"/>
      <c r="P233" s="55"/>
      <c r="Q233" s="55"/>
      <c r="R233" s="55"/>
      <c r="S233" s="49">
        <v>43.091587591240874</v>
      </c>
      <c r="T233" s="49">
        <v>35421.284999999996</v>
      </c>
      <c r="U233" s="55"/>
      <c r="V233" s="55" t="s">
        <v>209</v>
      </c>
      <c r="W233" s="49">
        <v>40749.919999999998</v>
      </c>
      <c r="X233" s="49">
        <v>148.72233576642336</v>
      </c>
      <c r="Y233" s="55"/>
      <c r="Z233" s="55"/>
      <c r="AA233" s="55"/>
      <c r="AB233" s="55"/>
      <c r="AC233" s="58">
        <v>37.180583941605839</v>
      </c>
      <c r="AD233" s="58">
        <v>30562.44</v>
      </c>
    </row>
    <row r="234" spans="1:30" x14ac:dyDescent="0.3">
      <c r="A234" s="55" t="s">
        <v>210</v>
      </c>
      <c r="B234" s="55">
        <v>267</v>
      </c>
      <c r="C234" s="58">
        <v>59397.64</v>
      </c>
      <c r="D234" s="49">
        <v>222.46307116104867</v>
      </c>
      <c r="E234" s="55"/>
      <c r="F234" s="55"/>
      <c r="G234" s="55"/>
      <c r="H234" s="55"/>
      <c r="I234" s="49">
        <v>55.615767790262169</v>
      </c>
      <c r="J234" s="49">
        <v>44548.229999999996</v>
      </c>
      <c r="K234" s="55"/>
      <c r="L234" s="55" t="s">
        <v>210</v>
      </c>
      <c r="M234" s="49">
        <v>48758.879999999997</v>
      </c>
      <c r="N234" s="49">
        <v>182.61752808988763</v>
      </c>
      <c r="O234" s="55"/>
      <c r="P234" s="55"/>
      <c r="Q234" s="55"/>
      <c r="R234" s="55"/>
      <c r="S234" s="49">
        <v>45.654382022471907</v>
      </c>
      <c r="T234" s="49">
        <v>36569.159999999996</v>
      </c>
      <c r="U234" s="55"/>
      <c r="V234" s="55" t="s">
        <v>210</v>
      </c>
      <c r="W234" s="49">
        <v>47863.47</v>
      </c>
      <c r="X234" s="49">
        <v>179.26393258426967</v>
      </c>
      <c r="Y234" s="55"/>
      <c r="Z234" s="55"/>
      <c r="AA234" s="55"/>
      <c r="AB234" s="55"/>
      <c r="AC234" s="58">
        <v>44.815983146067417</v>
      </c>
      <c r="AD234" s="58">
        <v>35897.602500000001</v>
      </c>
    </row>
    <row r="235" spans="1:30" x14ac:dyDescent="0.3">
      <c r="A235" s="55" t="s">
        <v>211</v>
      </c>
      <c r="B235" s="55">
        <v>247</v>
      </c>
      <c r="C235" s="58">
        <v>31607.919999999998</v>
      </c>
      <c r="D235" s="49">
        <v>127.9672874493927</v>
      </c>
      <c r="E235" s="55"/>
      <c r="F235" s="55"/>
      <c r="G235" s="55"/>
      <c r="H235" s="55"/>
      <c r="I235" s="49">
        <v>31.991821862348175</v>
      </c>
      <c r="J235" s="49">
        <v>23705.94</v>
      </c>
      <c r="K235" s="55"/>
      <c r="L235" s="55" t="s">
        <v>211</v>
      </c>
      <c r="M235" s="49">
        <v>36971.269999999997</v>
      </c>
      <c r="N235" s="49">
        <v>149.68125506072874</v>
      </c>
      <c r="O235" s="55"/>
      <c r="P235" s="55"/>
      <c r="Q235" s="55"/>
      <c r="R235" s="55"/>
      <c r="S235" s="49">
        <v>37.420313765182186</v>
      </c>
      <c r="T235" s="49">
        <v>27728.452499999999</v>
      </c>
      <c r="U235" s="55"/>
      <c r="V235" s="55" t="s">
        <v>211</v>
      </c>
      <c r="W235" s="49">
        <v>28451.63</v>
      </c>
      <c r="X235" s="49">
        <v>115.18878542510122</v>
      </c>
      <c r="Y235" s="55"/>
      <c r="Z235" s="55"/>
      <c r="AA235" s="55"/>
      <c r="AB235" s="55"/>
      <c r="AC235" s="58">
        <v>28.797196356275304</v>
      </c>
      <c r="AD235" s="58">
        <v>21338.7225</v>
      </c>
    </row>
    <row r="236" spans="1:30" x14ac:dyDescent="0.3">
      <c r="A236" s="55" t="s">
        <v>212</v>
      </c>
      <c r="B236" s="55">
        <v>247</v>
      </c>
      <c r="C236" s="58">
        <v>51207.16</v>
      </c>
      <c r="D236" s="49">
        <v>207.31643724696357</v>
      </c>
      <c r="E236" s="55"/>
      <c r="F236" s="55"/>
      <c r="G236" s="55"/>
      <c r="H236" s="55"/>
      <c r="I236" s="49">
        <v>51.829109311740893</v>
      </c>
      <c r="J236" s="49">
        <v>38405.370000000003</v>
      </c>
      <c r="K236" s="55"/>
      <c r="L236" s="55" t="s">
        <v>212</v>
      </c>
      <c r="M236" s="49">
        <v>49892.28</v>
      </c>
      <c r="N236" s="49">
        <v>201.99303643724696</v>
      </c>
      <c r="O236" s="55"/>
      <c r="P236" s="55"/>
      <c r="Q236" s="55"/>
      <c r="R236" s="55"/>
      <c r="S236" s="49">
        <v>50.498259109311739</v>
      </c>
      <c r="T236" s="49">
        <v>37419.21</v>
      </c>
      <c r="U236" s="55"/>
      <c r="V236" s="55" t="s">
        <v>212</v>
      </c>
      <c r="W236" s="49">
        <v>45888.26</v>
      </c>
      <c r="X236" s="49">
        <v>185.78242914979757</v>
      </c>
      <c r="Y236" s="55"/>
      <c r="Z236" s="55"/>
      <c r="AA236" s="55"/>
      <c r="AB236" s="55"/>
      <c r="AC236" s="58">
        <v>46.445607287449391</v>
      </c>
      <c r="AD236" s="58">
        <v>34416.195</v>
      </c>
    </row>
    <row r="237" spans="1:30" x14ac:dyDescent="0.3">
      <c r="A237" s="55" t="s">
        <v>213</v>
      </c>
      <c r="B237" s="55">
        <v>229</v>
      </c>
      <c r="C237" s="58">
        <v>42557.1</v>
      </c>
      <c r="D237" s="49">
        <v>185.83886462882094</v>
      </c>
      <c r="E237" s="55"/>
      <c r="F237" s="55"/>
      <c r="G237" s="55"/>
      <c r="H237" s="55"/>
      <c r="I237" s="49">
        <v>46.459716157205236</v>
      </c>
      <c r="J237" s="49">
        <v>31917.824999999997</v>
      </c>
      <c r="K237" s="55"/>
      <c r="L237" s="55" t="s">
        <v>213</v>
      </c>
      <c r="M237" s="49">
        <v>46023.56</v>
      </c>
      <c r="N237" s="49">
        <v>200.9762445414847</v>
      </c>
      <c r="O237" s="55"/>
      <c r="P237" s="55"/>
      <c r="Q237" s="55"/>
      <c r="R237" s="55"/>
      <c r="S237" s="49">
        <v>50.244061135371176</v>
      </c>
      <c r="T237" s="49">
        <v>34517.67</v>
      </c>
      <c r="U237" s="55"/>
      <c r="V237" s="55" t="s">
        <v>213</v>
      </c>
      <c r="W237" s="49">
        <v>67966.77</v>
      </c>
      <c r="X237" s="49">
        <v>296.7981222707424</v>
      </c>
      <c r="Y237" s="55"/>
      <c r="Z237" s="55"/>
      <c r="AA237" s="55"/>
      <c r="AB237" s="55"/>
      <c r="AC237" s="58">
        <v>74.199530567685599</v>
      </c>
      <c r="AD237" s="58">
        <v>50975.077500000007</v>
      </c>
    </row>
    <row r="238" spans="1:30" x14ac:dyDescent="0.3">
      <c r="A238" s="55" t="s">
        <v>214</v>
      </c>
      <c r="B238" s="55">
        <v>221</v>
      </c>
      <c r="C238" s="58">
        <v>35553.82</v>
      </c>
      <c r="D238" s="49">
        <v>160.87701357466062</v>
      </c>
      <c r="E238" s="55"/>
      <c r="F238" s="55"/>
      <c r="G238" s="55"/>
      <c r="H238" s="55"/>
      <c r="I238" s="49">
        <v>40.219253393665156</v>
      </c>
      <c r="J238" s="49">
        <v>26665.364999999998</v>
      </c>
      <c r="K238" s="55"/>
      <c r="L238" s="55" t="s">
        <v>214</v>
      </c>
      <c r="M238" s="49">
        <v>55061.65</v>
      </c>
      <c r="N238" s="49">
        <v>249.14773755656108</v>
      </c>
      <c r="O238" s="55"/>
      <c r="P238" s="55"/>
      <c r="Q238" s="55"/>
      <c r="R238" s="55"/>
      <c r="S238" s="49">
        <v>62.286934389140271</v>
      </c>
      <c r="T238" s="49">
        <v>41296.237500000003</v>
      </c>
      <c r="U238" s="55"/>
      <c r="V238" s="55" t="s">
        <v>214</v>
      </c>
      <c r="W238" s="49">
        <v>73320.19</v>
      </c>
      <c r="X238" s="49">
        <v>331.76556561085977</v>
      </c>
      <c r="Y238" s="55"/>
      <c r="Z238" s="55"/>
      <c r="AA238" s="55"/>
      <c r="AB238" s="55"/>
      <c r="AC238" s="58">
        <v>82.941391402714942</v>
      </c>
      <c r="AD238" s="58">
        <v>54990.142500000009</v>
      </c>
    </row>
    <row r="239" spans="1:30" x14ac:dyDescent="0.3">
      <c r="A239" s="55" t="s">
        <v>215</v>
      </c>
      <c r="B239" s="55">
        <v>202</v>
      </c>
      <c r="C239" s="58">
        <v>45249.54</v>
      </c>
      <c r="D239" s="49">
        <v>224.00762376237626</v>
      </c>
      <c r="E239" s="55"/>
      <c r="F239" s="55"/>
      <c r="G239" s="55"/>
      <c r="H239" s="55"/>
      <c r="I239" s="49">
        <v>56.001905940594064</v>
      </c>
      <c r="J239" s="49">
        <v>33937.154999999999</v>
      </c>
      <c r="K239" s="55"/>
      <c r="L239" s="55" t="s">
        <v>215</v>
      </c>
      <c r="M239" s="49">
        <v>61623.64</v>
      </c>
      <c r="N239" s="49">
        <v>305.06752475247526</v>
      </c>
      <c r="O239" s="55"/>
      <c r="P239" s="55"/>
      <c r="Q239" s="55"/>
      <c r="R239" s="55"/>
      <c r="S239" s="49">
        <v>76.266881188118816</v>
      </c>
      <c r="T239" s="49">
        <v>46217.73</v>
      </c>
      <c r="U239" s="55"/>
      <c r="V239" s="55" t="s">
        <v>215</v>
      </c>
      <c r="W239" s="49">
        <v>44203.38</v>
      </c>
      <c r="X239" s="49">
        <v>218.82861386138612</v>
      </c>
      <c r="Y239" s="55"/>
      <c r="Z239" s="55"/>
      <c r="AA239" s="55"/>
      <c r="AB239" s="55"/>
      <c r="AC239" s="58">
        <v>54.707153465346529</v>
      </c>
      <c r="AD239" s="58">
        <v>33152.534999999996</v>
      </c>
    </row>
    <row r="240" spans="1:30" x14ac:dyDescent="0.3">
      <c r="A240" s="55" t="s">
        <v>216</v>
      </c>
      <c r="B240" s="55">
        <v>202</v>
      </c>
      <c r="C240" s="58">
        <v>45686.720000000001</v>
      </c>
      <c r="D240" s="49">
        <v>226.17188118811882</v>
      </c>
      <c r="E240" s="55"/>
      <c r="F240" s="55"/>
      <c r="G240" s="55"/>
      <c r="H240" s="55"/>
      <c r="I240" s="49">
        <v>56.542970297029704</v>
      </c>
      <c r="J240" s="49">
        <v>34265.040000000001</v>
      </c>
      <c r="K240" s="55"/>
      <c r="L240" s="55" t="s">
        <v>216</v>
      </c>
      <c r="M240" s="49">
        <v>42619.3</v>
      </c>
      <c r="N240" s="49">
        <v>210.98663366336635</v>
      </c>
      <c r="O240" s="55"/>
      <c r="P240" s="55"/>
      <c r="Q240" s="55"/>
      <c r="R240" s="55"/>
      <c r="S240" s="49">
        <v>52.746658415841587</v>
      </c>
      <c r="T240" s="49">
        <v>31964.475000000002</v>
      </c>
      <c r="U240" s="55"/>
      <c r="V240" s="55" t="s">
        <v>216</v>
      </c>
      <c r="W240" s="49">
        <v>46649.52</v>
      </c>
      <c r="X240" s="49">
        <v>230.93821782178216</v>
      </c>
      <c r="Y240" s="55"/>
      <c r="Z240" s="55"/>
      <c r="AA240" s="55"/>
      <c r="AB240" s="55"/>
      <c r="AC240" s="58">
        <v>57.73455445544554</v>
      </c>
      <c r="AD240" s="58">
        <v>34987.14</v>
      </c>
    </row>
    <row r="241" spans="1:30" x14ac:dyDescent="0.3">
      <c r="A241" s="55" t="s">
        <v>217</v>
      </c>
      <c r="B241" s="55">
        <v>195</v>
      </c>
      <c r="C241" s="58">
        <v>42169.21</v>
      </c>
      <c r="D241" s="49">
        <v>216.25235897435897</v>
      </c>
      <c r="E241" s="55"/>
      <c r="F241" s="55"/>
      <c r="G241" s="55"/>
      <c r="H241" s="55"/>
      <c r="I241" s="49">
        <v>54.063089743589742</v>
      </c>
      <c r="J241" s="49">
        <v>31626.907500000001</v>
      </c>
      <c r="K241" s="55"/>
      <c r="L241" s="55" t="s">
        <v>217</v>
      </c>
      <c r="M241" s="49">
        <v>65382.58</v>
      </c>
      <c r="N241" s="49">
        <v>335.29528205128207</v>
      </c>
      <c r="O241" s="55"/>
      <c r="P241" s="55"/>
      <c r="Q241" s="55"/>
      <c r="R241" s="55"/>
      <c r="S241" s="49">
        <v>83.823820512820518</v>
      </c>
      <c r="T241" s="49">
        <v>49036.934999999998</v>
      </c>
      <c r="U241" s="55"/>
      <c r="V241" s="55" t="s">
        <v>217</v>
      </c>
      <c r="W241" s="49">
        <v>38734.82</v>
      </c>
      <c r="X241" s="49">
        <v>198.64010256410256</v>
      </c>
      <c r="Y241" s="55"/>
      <c r="Z241" s="55"/>
      <c r="AA241" s="55"/>
      <c r="AB241" s="55"/>
      <c r="AC241" s="58">
        <v>49.660025641025641</v>
      </c>
      <c r="AD241" s="58">
        <v>29051.114999999998</v>
      </c>
    </row>
    <row r="242" spans="1:30" x14ac:dyDescent="0.3">
      <c r="A242" s="55" t="s">
        <v>218</v>
      </c>
      <c r="B242" s="55">
        <v>184</v>
      </c>
      <c r="C242" s="58">
        <v>38265.839999999997</v>
      </c>
      <c r="D242" s="49">
        <v>207.96652173913043</v>
      </c>
      <c r="E242" s="55"/>
      <c r="F242" s="55"/>
      <c r="G242" s="55"/>
      <c r="H242" s="55"/>
      <c r="I242" s="49">
        <v>51.991630434782607</v>
      </c>
      <c r="J242" s="49">
        <v>28699.379999999997</v>
      </c>
      <c r="K242" s="55"/>
      <c r="L242" s="55" t="s">
        <v>218</v>
      </c>
      <c r="M242" s="49">
        <v>39862.92</v>
      </c>
      <c r="N242" s="49">
        <v>216.64630434782609</v>
      </c>
      <c r="O242" s="55"/>
      <c r="P242" s="55"/>
      <c r="Q242" s="55"/>
      <c r="R242" s="55"/>
      <c r="S242" s="49">
        <v>54.161576086956522</v>
      </c>
      <c r="T242" s="49">
        <v>29897.19</v>
      </c>
      <c r="U242" s="55"/>
      <c r="V242" s="55" t="s">
        <v>218</v>
      </c>
      <c r="W242" s="49">
        <v>33945.21</v>
      </c>
      <c r="X242" s="49">
        <v>184.48483695652175</v>
      </c>
      <c r="Y242" s="55"/>
      <c r="Z242" s="55"/>
      <c r="AA242" s="55"/>
      <c r="AB242" s="55"/>
      <c r="AC242" s="58">
        <v>46.121209239130437</v>
      </c>
      <c r="AD242" s="58">
        <v>25458.907499999998</v>
      </c>
    </row>
    <row r="243" spans="1:30" x14ac:dyDescent="0.3">
      <c r="A243" s="55" t="s">
        <v>219</v>
      </c>
      <c r="B243" s="55">
        <v>178</v>
      </c>
      <c r="C243" s="58">
        <v>118370.48</v>
      </c>
      <c r="D243" s="49">
        <v>665.00269662921346</v>
      </c>
      <c r="E243" s="55"/>
      <c r="F243" s="55"/>
      <c r="G243" s="55"/>
      <c r="H243" s="55"/>
      <c r="I243" s="49">
        <v>166.25067415730337</v>
      </c>
      <c r="J243" s="49">
        <v>88777.86</v>
      </c>
      <c r="K243" s="55"/>
      <c r="L243" s="55" t="s">
        <v>219</v>
      </c>
      <c r="M243" s="49">
        <v>144402.49</v>
      </c>
      <c r="N243" s="49">
        <v>811.24994382022464</v>
      </c>
      <c r="O243" s="55"/>
      <c r="P243" s="55"/>
      <c r="Q243" s="55"/>
      <c r="R243" s="55"/>
      <c r="S243" s="49">
        <v>202.81248595505616</v>
      </c>
      <c r="T243" s="49">
        <v>108301.86749999998</v>
      </c>
      <c r="U243" s="55"/>
      <c r="V243" s="55" t="s">
        <v>219</v>
      </c>
      <c r="W243" s="49">
        <v>499803.54</v>
      </c>
      <c r="X243" s="49">
        <v>2807.8850561797753</v>
      </c>
      <c r="Y243" s="55"/>
      <c r="Z243" s="55"/>
      <c r="AA243" s="55"/>
      <c r="AB243" s="55"/>
      <c r="AC243" s="58">
        <v>701.97126404494384</v>
      </c>
      <c r="AD243" s="58">
        <v>374852.65500000003</v>
      </c>
    </row>
    <row r="244" spans="1:30" x14ac:dyDescent="0.3">
      <c r="A244" s="55" t="s">
        <v>220</v>
      </c>
      <c r="B244" s="55">
        <v>155</v>
      </c>
      <c r="C244" s="58">
        <v>42299.29</v>
      </c>
      <c r="D244" s="49">
        <v>272.89864516129035</v>
      </c>
      <c r="E244" s="55"/>
      <c r="F244" s="55"/>
      <c r="G244" s="55"/>
      <c r="H244" s="55"/>
      <c r="I244" s="49">
        <v>68.224661290322587</v>
      </c>
      <c r="J244" s="49">
        <v>31724.467500000002</v>
      </c>
      <c r="K244" s="55"/>
      <c r="L244" s="55" t="s">
        <v>220</v>
      </c>
      <c r="M244" s="49">
        <v>43401.08</v>
      </c>
      <c r="N244" s="49">
        <v>280.00696774193551</v>
      </c>
      <c r="O244" s="55"/>
      <c r="P244" s="55"/>
      <c r="Q244" s="55"/>
      <c r="R244" s="55"/>
      <c r="S244" s="49">
        <v>70.001741935483878</v>
      </c>
      <c r="T244" s="49">
        <v>32550.81</v>
      </c>
      <c r="U244" s="55"/>
      <c r="V244" s="55" t="s">
        <v>220</v>
      </c>
      <c r="W244" s="49">
        <v>71479.179999999993</v>
      </c>
      <c r="X244" s="49">
        <v>461.15599999999995</v>
      </c>
      <c r="Y244" s="55"/>
      <c r="Z244" s="55"/>
      <c r="AA244" s="55"/>
      <c r="AB244" s="55"/>
      <c r="AC244" s="58">
        <v>115.28899999999999</v>
      </c>
      <c r="AD244" s="58">
        <v>53609.384999999995</v>
      </c>
    </row>
    <row r="245" spans="1:30" x14ac:dyDescent="0.3">
      <c r="A245" s="55" t="s">
        <v>221</v>
      </c>
      <c r="B245" s="55">
        <v>116</v>
      </c>
      <c r="C245" s="58">
        <v>52321.95</v>
      </c>
      <c r="D245" s="49">
        <v>451.05129310344824</v>
      </c>
      <c r="E245" s="55"/>
      <c r="F245" s="55"/>
      <c r="G245" s="55"/>
      <c r="H245" s="55"/>
      <c r="I245" s="49">
        <v>112.76282327586206</v>
      </c>
      <c r="J245" s="49">
        <v>39241.462500000001</v>
      </c>
      <c r="K245" s="55"/>
      <c r="L245" s="55" t="s">
        <v>221</v>
      </c>
      <c r="M245" s="49">
        <v>42058.04</v>
      </c>
      <c r="N245" s="49">
        <v>362.56931034482761</v>
      </c>
      <c r="O245" s="55"/>
      <c r="P245" s="55"/>
      <c r="Q245" s="55"/>
      <c r="R245" s="55"/>
      <c r="S245" s="49">
        <v>90.642327586206903</v>
      </c>
      <c r="T245" s="49">
        <v>31543.530000000006</v>
      </c>
      <c r="U245" s="55"/>
      <c r="V245" s="55" t="s">
        <v>221</v>
      </c>
      <c r="W245" s="49">
        <v>50833.79</v>
      </c>
      <c r="X245" s="49">
        <v>438.22232758620692</v>
      </c>
      <c r="Y245" s="55"/>
      <c r="Z245" s="55"/>
      <c r="AA245" s="55"/>
      <c r="AB245" s="55"/>
      <c r="AC245" s="58">
        <v>109.55558189655173</v>
      </c>
      <c r="AD245" s="58">
        <v>38125.342499999999</v>
      </c>
    </row>
    <row r="246" spans="1:30" x14ac:dyDescent="0.3">
      <c r="A246" s="55" t="s">
        <v>222</v>
      </c>
      <c r="B246" s="55">
        <v>94</v>
      </c>
      <c r="C246" s="58">
        <v>59658.96</v>
      </c>
      <c r="D246" s="49">
        <v>634.66978723404259</v>
      </c>
      <c r="E246" s="55"/>
      <c r="F246" s="55"/>
      <c r="G246" s="55"/>
      <c r="H246" s="55"/>
      <c r="I246" s="49">
        <v>158.66744680851065</v>
      </c>
      <c r="J246" s="49">
        <v>44744.22</v>
      </c>
      <c r="K246" s="55"/>
      <c r="L246" s="55" t="s">
        <v>222</v>
      </c>
      <c r="M246" s="49">
        <v>18777.68</v>
      </c>
      <c r="N246" s="49">
        <v>199.76255319148936</v>
      </c>
      <c r="O246" s="55"/>
      <c r="P246" s="55"/>
      <c r="Q246" s="55"/>
      <c r="R246" s="55"/>
      <c r="S246" s="49">
        <v>49.94063829787234</v>
      </c>
      <c r="T246" s="49">
        <v>14083.26</v>
      </c>
      <c r="U246" s="55"/>
      <c r="V246" s="55" t="s">
        <v>222</v>
      </c>
      <c r="W246" s="49">
        <v>54354.69</v>
      </c>
      <c r="X246" s="49">
        <v>578.24138297872344</v>
      </c>
      <c r="Y246" s="55"/>
      <c r="Z246" s="55"/>
      <c r="AA246" s="55"/>
      <c r="AB246" s="55"/>
      <c r="AC246" s="58">
        <v>144.56034574468086</v>
      </c>
      <c r="AD246" s="58">
        <v>40766.017500000002</v>
      </c>
    </row>
    <row r="247" spans="1:30" x14ac:dyDescent="0.3">
      <c r="A247" s="55" t="s">
        <v>223</v>
      </c>
      <c r="B247" s="55">
        <v>91</v>
      </c>
      <c r="C247" s="58">
        <v>29056.6</v>
      </c>
      <c r="D247" s="49">
        <v>319.30329670329667</v>
      </c>
      <c r="E247" s="55"/>
      <c r="F247" s="55"/>
      <c r="G247" s="55"/>
      <c r="H247" s="55"/>
      <c r="I247" s="49">
        <v>79.825824175824167</v>
      </c>
      <c r="J247" s="49">
        <v>21792.449999999997</v>
      </c>
      <c r="K247" s="55"/>
      <c r="L247" s="55" t="s">
        <v>223</v>
      </c>
      <c r="M247" s="49">
        <v>25287.31</v>
      </c>
      <c r="N247" s="49">
        <v>277.8825274725275</v>
      </c>
      <c r="O247" s="55"/>
      <c r="P247" s="55"/>
      <c r="Q247" s="55"/>
      <c r="R247" s="55"/>
      <c r="S247" s="49">
        <v>69.470631868131875</v>
      </c>
      <c r="T247" s="49">
        <v>18965.482500000002</v>
      </c>
      <c r="U247" s="55"/>
      <c r="V247" s="55" t="s">
        <v>223</v>
      </c>
      <c r="W247" s="49">
        <v>21286.14</v>
      </c>
      <c r="X247" s="49">
        <v>233.91362637362636</v>
      </c>
      <c r="Y247" s="55"/>
      <c r="Z247" s="55"/>
      <c r="AA247" s="55"/>
      <c r="AB247" s="55"/>
      <c r="AC247" s="58">
        <v>58.478406593406589</v>
      </c>
      <c r="AD247" s="58">
        <v>15964.605</v>
      </c>
    </row>
    <row r="248" spans="1:30" x14ac:dyDescent="0.3">
      <c r="A248" s="55" t="s">
        <v>224</v>
      </c>
      <c r="B248" s="55">
        <v>88</v>
      </c>
      <c r="C248" s="58">
        <v>28081.65</v>
      </c>
      <c r="D248" s="49">
        <v>319.10965909090913</v>
      </c>
      <c r="E248" s="55"/>
      <c r="F248" s="55"/>
      <c r="G248" s="55"/>
      <c r="H248" s="55"/>
      <c r="I248" s="49">
        <v>79.777414772727283</v>
      </c>
      <c r="J248" s="49">
        <v>21061.237500000003</v>
      </c>
      <c r="K248" s="55"/>
      <c r="L248" s="55" t="s">
        <v>224</v>
      </c>
      <c r="M248" s="49">
        <v>24045.57</v>
      </c>
      <c r="N248" s="49">
        <v>273.24511363636361</v>
      </c>
      <c r="O248" s="55"/>
      <c r="P248" s="55"/>
      <c r="Q248" s="55"/>
      <c r="R248" s="55"/>
      <c r="S248" s="49">
        <v>68.311278409090903</v>
      </c>
      <c r="T248" s="49">
        <v>18034.177499999998</v>
      </c>
      <c r="U248" s="55"/>
      <c r="V248" s="55" t="s">
        <v>224</v>
      </c>
      <c r="W248" s="49">
        <v>23973.93</v>
      </c>
      <c r="X248" s="49">
        <v>272.4310227272727</v>
      </c>
      <c r="Y248" s="55"/>
      <c r="Z248" s="55"/>
      <c r="AA248" s="55"/>
      <c r="AB248" s="55"/>
      <c r="AC248" s="58">
        <v>68.107755681818176</v>
      </c>
      <c r="AD248" s="58">
        <v>17980.447499999998</v>
      </c>
    </row>
    <row r="249" spans="1:30" x14ac:dyDescent="0.3">
      <c r="A249" s="55" t="s">
        <v>225</v>
      </c>
      <c r="B249" s="55">
        <v>68</v>
      </c>
      <c r="C249" s="58">
        <v>26407.599999999999</v>
      </c>
      <c r="D249" s="49">
        <v>388.34705882352938</v>
      </c>
      <c r="E249" s="55"/>
      <c r="F249" s="55"/>
      <c r="G249" s="55"/>
      <c r="H249" s="55"/>
      <c r="I249" s="49">
        <v>97.086764705882345</v>
      </c>
      <c r="J249" s="49">
        <v>19805.7</v>
      </c>
      <c r="K249" s="55"/>
      <c r="L249" s="55" t="s">
        <v>225</v>
      </c>
      <c r="M249" s="49">
        <v>27127.21</v>
      </c>
      <c r="N249" s="49">
        <v>398.92955882352942</v>
      </c>
      <c r="O249" s="55"/>
      <c r="P249" s="55"/>
      <c r="Q249" s="55"/>
      <c r="R249" s="55"/>
      <c r="S249" s="49">
        <v>99.732389705882355</v>
      </c>
      <c r="T249" s="49">
        <v>20345.407499999998</v>
      </c>
      <c r="U249" s="55"/>
      <c r="V249" s="55" t="s">
        <v>225</v>
      </c>
      <c r="W249" s="49">
        <v>28141.07</v>
      </c>
      <c r="X249" s="49">
        <v>413.83926470588233</v>
      </c>
      <c r="Y249" s="55"/>
      <c r="Z249" s="55"/>
      <c r="AA249" s="55"/>
      <c r="AB249" s="55"/>
      <c r="AC249" s="58">
        <v>103.45981617647058</v>
      </c>
      <c r="AD249" s="58">
        <v>21105.802500000002</v>
      </c>
    </row>
  </sheetData>
  <mergeCells count="8">
    <mergeCell ref="V16:AD16"/>
    <mergeCell ref="A16:J16"/>
    <mergeCell ref="A110:J110"/>
    <mergeCell ref="L110:T110"/>
    <mergeCell ref="V110:AD110"/>
    <mergeCell ref="A6:A9"/>
    <mergeCell ref="A10:A13"/>
    <mergeCell ref="L16:T1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/>
  </sheetViews>
  <sheetFormatPr defaultRowHeight="15.6" x14ac:dyDescent="0.3"/>
  <cols>
    <col min="2" max="2" width="29.3984375" customWidth="1"/>
    <col min="3" max="4" width="17.59765625" customWidth="1"/>
    <col min="5" max="5" width="22.09765625" customWidth="1"/>
  </cols>
  <sheetData>
    <row r="1" spans="1:5" x14ac:dyDescent="0.3">
      <c r="A1" s="59" t="s">
        <v>323</v>
      </c>
    </row>
    <row r="3" spans="1:5" x14ac:dyDescent="0.3">
      <c r="A3" s="20" t="s">
        <v>324</v>
      </c>
    </row>
    <row r="5" spans="1:5" ht="23.4" thickBot="1" x14ac:dyDescent="0.35">
      <c r="A5" s="3"/>
      <c r="B5" s="4" t="s">
        <v>232</v>
      </c>
      <c r="C5" s="4" t="s">
        <v>233</v>
      </c>
      <c r="D5" s="4" t="s">
        <v>256</v>
      </c>
      <c r="E5" s="4" t="s">
        <v>257</v>
      </c>
    </row>
    <row r="6" spans="1:5" ht="19.8" customHeight="1" x14ac:dyDescent="0.3">
      <c r="A6" s="13" t="s">
        <v>17</v>
      </c>
      <c r="B6" s="5" t="s">
        <v>230</v>
      </c>
      <c r="C6" s="8">
        <v>317</v>
      </c>
      <c r="D6" s="8">
        <v>140</v>
      </c>
      <c r="E6" s="11">
        <f>D6/C6</f>
        <v>0.44164037854889587</v>
      </c>
    </row>
    <row r="7" spans="1:5" ht="19.8" customHeight="1" x14ac:dyDescent="0.3">
      <c r="A7" s="14"/>
      <c r="B7" s="5" t="s">
        <v>234</v>
      </c>
      <c r="C7" s="8">
        <v>317</v>
      </c>
      <c r="D7" s="8">
        <v>45</v>
      </c>
      <c r="E7" s="11">
        <f t="shared" ref="E7:E11" si="0">D7/C7</f>
        <v>0.14195583596214512</v>
      </c>
    </row>
    <row r="8" spans="1:5" ht="19.8" customHeight="1" thickBot="1" x14ac:dyDescent="0.35">
      <c r="A8" s="15"/>
      <c r="B8" s="6" t="s">
        <v>231</v>
      </c>
      <c r="C8" s="9">
        <v>1026</v>
      </c>
      <c r="D8" s="9">
        <v>239</v>
      </c>
      <c r="E8" s="12">
        <f t="shared" si="0"/>
        <v>0.23294346978557504</v>
      </c>
    </row>
    <row r="9" spans="1:5" x14ac:dyDescent="0.3">
      <c r="A9" s="13" t="s">
        <v>111</v>
      </c>
      <c r="B9" s="5" t="s">
        <v>230</v>
      </c>
      <c r="C9" s="8">
        <v>221</v>
      </c>
      <c r="D9" s="8">
        <v>85</v>
      </c>
      <c r="E9" s="11">
        <f t="shared" si="0"/>
        <v>0.38461538461538464</v>
      </c>
    </row>
    <row r="10" spans="1:5" x14ac:dyDescent="0.3">
      <c r="A10" s="14"/>
      <c r="B10" s="5" t="s">
        <v>234</v>
      </c>
      <c r="C10" s="8">
        <v>221</v>
      </c>
      <c r="D10" s="8">
        <v>41</v>
      </c>
      <c r="E10" s="11">
        <f t="shared" si="0"/>
        <v>0.18552036199095023</v>
      </c>
    </row>
    <row r="11" spans="1:5" ht="16.2" thickBot="1" x14ac:dyDescent="0.35">
      <c r="A11" s="15"/>
      <c r="B11" s="6" t="s">
        <v>231</v>
      </c>
      <c r="C11" s="9">
        <v>1008</v>
      </c>
      <c r="D11" s="9">
        <v>146</v>
      </c>
      <c r="E11" s="12">
        <f t="shared" si="0"/>
        <v>0.14484126984126985</v>
      </c>
    </row>
  </sheetData>
  <mergeCells count="2">
    <mergeCell ref="A6:A8"/>
    <mergeCell ref="A9:A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6</vt:i4>
      </vt:variant>
    </vt:vector>
  </HeadingPairs>
  <TitlesOfParts>
    <vt:vector size="6" baseType="lpstr">
      <vt:lpstr>Zoznam</vt:lpstr>
      <vt:lpstr>graf_1_2</vt:lpstr>
      <vt:lpstr>priloha_1</vt:lpstr>
      <vt:lpstr>tabulka_1</vt:lpstr>
      <vt:lpstr>tabulka_2</vt:lpstr>
      <vt:lpstr>priloha_2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Černěnko | NHF EU v Bratislave</dc:creator>
  <cp:lastModifiedBy>Kubala Jozef</cp:lastModifiedBy>
  <dcterms:created xsi:type="dcterms:W3CDTF">2018-03-29T04:40:39Z</dcterms:created>
  <dcterms:modified xsi:type="dcterms:W3CDTF">2018-07-16T11:03:48Z</dcterms:modified>
</cp:coreProperties>
</file>