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ISS_313\STATVERFIN\SDDS\SDDSplus\2020\GGD\3Q_2020\"/>
    </mc:Choice>
  </mc:AlternateContent>
  <bookViews>
    <workbookView xWindow="0" yWindow="0" windowWidth="17820" windowHeight="664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/>
  <c r="O31" i="1"/>
  <c r="N31" i="1"/>
  <c r="M31" i="1" l="1"/>
  <c r="P31" i="1"/>
</calcChain>
</file>

<file path=xl/sharedStrings.xml><?xml version="1.0" encoding="utf-8"?>
<sst xmlns="http://schemas.openxmlformats.org/spreadsheetml/2006/main" count="189" uniqueCount="97">
  <si>
    <t>M</t>
  </si>
  <si>
    <t>L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</si>
  <si>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</si>
  <si>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</si>
  <si>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</si>
  <si>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</si>
  <si>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</si>
  <si>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</si>
  <si>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</si>
  <si>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</si>
  <si>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</si>
  <si>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</si>
  <si>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</si>
  <si>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</si>
  <si>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</si>
  <si>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</si>
  <si>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</si>
  <si>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</si>
  <si>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</si>
  <si>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</si>
  <si>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</si>
  <si>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</si>
  <si>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</si>
  <si>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</si>
  <si>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</si>
  <si>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</si>
  <si>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</si>
  <si>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</si>
  <si>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</si>
  <si>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</si>
  <si>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</si>
  <si>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</si>
  <si>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</si>
  <si>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</si>
  <si>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</si>
  <si>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</si>
  <si>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</si>
  <si>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</si>
  <si>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</si>
  <si>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</si>
  <si>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</si>
  <si>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</si>
  <si>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</si>
  <si>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</si>
  <si>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</si>
  <si>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GGALN_G01_EUR</t>
  </si>
  <si>
    <t>GGALSDR_G01_EUR</t>
  </si>
  <si>
    <t>GGALCD_G01_EUR</t>
  </si>
  <si>
    <t>GGALSO_G01_EUR</t>
  </si>
  <si>
    <t>GGALLS_G01_EUR</t>
  </si>
  <si>
    <t>GGALIPS_G01_EUR</t>
  </si>
  <si>
    <t>GGALO_G01_EUR</t>
  </si>
  <si>
    <t>GGALCU_NC_G01_EUR</t>
  </si>
  <si>
    <t>GGALCU_FX_G01_EUR</t>
  </si>
  <si>
    <t>GGALND_G01_EUR</t>
  </si>
  <si>
    <t>GGALNF_G01_EUR</t>
  </si>
  <si>
    <t>GGALRMSOLS_S_G01_EUR</t>
  </si>
  <si>
    <t>GGALRMSO_MV_S_G01_EUR</t>
  </si>
  <si>
    <t>GGALRMLS_S_G01_EUR</t>
  </si>
  <si>
    <t>GGALRMSOLS_L_G01_EUR</t>
  </si>
  <si>
    <t>GGALRMSO_MV_L_G01_EUR</t>
  </si>
  <si>
    <t>GGALRMLS_L_G01_EUR</t>
  </si>
  <si>
    <t>GGALSO_MV_G01_EUR</t>
  </si>
  <si>
    <t>Obdobie</t>
  </si>
  <si>
    <t>Dlh verejnej správy (v mil. EUR)</t>
  </si>
  <si>
    <t>Celkový dlh v nominálnej hodnote</t>
  </si>
  <si>
    <t>Osobitné práva čerpania</t>
  </si>
  <si>
    <t>Obeživo a vklady</t>
  </si>
  <si>
    <t>Dlhové cenné papiere</t>
  </si>
  <si>
    <t>Poistenie, dôchodky a standardizované záručné služby</t>
  </si>
  <si>
    <t>Pôžičky</t>
  </si>
  <si>
    <t>Podľa nástroja</t>
  </si>
  <si>
    <t>Ostatné záväzky</t>
  </si>
  <si>
    <t>Podľa meny</t>
  </si>
  <si>
    <t>Podľa sídla veriteľa</t>
  </si>
  <si>
    <t>Celkový dlh,           v nominálnej hodnote,               v domácej mene</t>
  </si>
  <si>
    <t>Celkový dlh,          v nominálnej hodnote,               v zahraničnej mene</t>
  </si>
  <si>
    <t>Celkový dlh,           v nominálnej hodnote,     domáci veriteľ</t>
  </si>
  <si>
    <t>Celkový dlh,           v nominálnej hodnote, zahraničný veriteľ</t>
  </si>
  <si>
    <t>Splatné do jedného roka alebo menej (zostatková splatnosť)</t>
  </si>
  <si>
    <t>Iné ako dlhové cenné papiere a pôžičky</t>
  </si>
  <si>
    <t>Splatné za viac ako jeden rok (zostatková splatnosť)</t>
  </si>
  <si>
    <t>Dlhové cenné papiere v trhovej cene</t>
  </si>
  <si>
    <t>2017-Q3</t>
  </si>
  <si>
    <t>2017-Q4</t>
  </si>
  <si>
    <t>Poznámka: Hodnota (M) znamená, že údaj nie je relevantný, hodnota (L) znamená, že údaj existuje, ale nezbiera sa, hodnota (0) znamená, že hodnota ukazovateľa je menšia ako polovica mernej jednotky.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</si>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</sst>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2B2B2D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2B2B2D"/>
      <name val="Arial"/>
      <family val="2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CC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0" fillId="0" borderId="0"/>
  </cellStyleXfs>
  <cellXfs count="28">
    <xf numFmtId="0" fontId="0" fillId="0" borderId="0" xfId="0"/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2" fontId="6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/>
    <xf numFmtId="0" fontId="9" fillId="0" borderId="0" xfId="0" applyFont="1" applyBorder="1"/>
    <xf numFmtId="2" fontId="5" fillId="0" borderId="0" xfId="0" applyNumberFormat="1" applyFont="1" applyBorder="1"/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/>
  </cellXfs>
  <cellStyles count="6">
    <cellStyle name="Čiarka 2" xfId="3"/>
    <cellStyle name="Excel Built-in Normal" xfId="5"/>
    <cellStyle name="Normal 11 4" xfId="4"/>
    <cellStyle name="Normal_1.1" xfId="1"/>
    <cellStyle name="Normálne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SS_313/STATVERFIN/Verejny_dlh/Public_sector_debt/PSD_2017/PSD_2Q2017/SDMX-NA_SEC_TPSD2017_2017_2Q_SK_kopia_na%20SDDSp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_S13"/>
      <sheetName val="PSD_S1311"/>
      <sheetName val="PSD_S1311B"/>
      <sheetName val="PSD_S11001"/>
      <sheetName val="PSD_S12001"/>
      <sheetName val="PSD_S1ZS"/>
      <sheetName val="Parameters"/>
    </sheetNames>
    <sheetDataSet>
      <sheetData sheetId="0">
        <row r="111">
          <cell r="B111">
            <v>3745.8518649900034</v>
          </cell>
          <cell r="H111">
            <v>326.70800000000003</v>
          </cell>
          <cell r="K111">
            <v>37.200000000000003</v>
          </cell>
          <cell r="W111">
            <v>5322.3620000000001</v>
          </cell>
          <cell r="AC111">
            <v>5246.1040000000003</v>
          </cell>
          <cell r="AF111">
            <v>76.257999999999996</v>
          </cell>
          <cell r="AO111">
            <v>37007.561986490015</v>
          </cell>
          <cell r="AX111">
            <v>31827.86722656</v>
          </cell>
          <cell r="BA111">
            <v>4856.6817599299993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D58" sqref="D58"/>
    </sheetView>
  </sheetViews>
  <sheetFormatPr defaultRowHeight="14.25" x14ac:dyDescent="0.2"/>
  <cols>
    <col min="1" max="1" width="17.42578125" style="8" customWidth="1"/>
    <col min="2" max="12" width="17.42578125" style="11" customWidth="1"/>
    <col min="13" max="19" width="17.42578125" style="8" customWidth="1"/>
    <col min="20" max="16384" width="9.140625" style="8"/>
  </cols>
  <sheetData>
    <row r="1" spans="1:20" ht="15.75" x14ac:dyDescent="0.25">
      <c r="A1" s="1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</row>
    <row r="2" spans="1:20" ht="31.5" customHeight="1" x14ac:dyDescent="0.2">
      <c r="A2" s="26" t="s">
        <v>63</v>
      </c>
      <c r="B2" s="26" t="s">
        <v>65</v>
      </c>
      <c r="C2" s="25" t="s">
        <v>71</v>
      </c>
      <c r="D2" s="25"/>
      <c r="E2" s="25"/>
      <c r="F2" s="25"/>
      <c r="G2" s="25"/>
      <c r="H2" s="25"/>
      <c r="I2" s="25" t="s">
        <v>73</v>
      </c>
      <c r="J2" s="25"/>
      <c r="K2" s="25" t="s">
        <v>74</v>
      </c>
      <c r="L2" s="25"/>
      <c r="M2" s="25" t="s">
        <v>79</v>
      </c>
      <c r="N2" s="25"/>
      <c r="O2" s="25"/>
      <c r="P2" s="25" t="s">
        <v>81</v>
      </c>
      <c r="Q2" s="25"/>
      <c r="R2" s="25"/>
      <c r="S2" s="25" t="s">
        <v>82</v>
      </c>
    </row>
    <row r="3" spans="1:20" ht="82.5" customHeight="1" x14ac:dyDescent="0.2">
      <c r="A3" s="27"/>
      <c r="B3" s="27"/>
      <c r="C3" s="4" t="s">
        <v>66</v>
      </c>
      <c r="D3" s="4" t="s">
        <v>67</v>
      </c>
      <c r="E3" s="13" t="s">
        <v>68</v>
      </c>
      <c r="F3" s="5" t="s">
        <v>70</v>
      </c>
      <c r="G3" s="4" t="s">
        <v>69</v>
      </c>
      <c r="H3" s="4" t="s">
        <v>72</v>
      </c>
      <c r="I3" s="4" t="s">
        <v>75</v>
      </c>
      <c r="J3" s="13" t="s">
        <v>76</v>
      </c>
      <c r="K3" s="13" t="s">
        <v>77</v>
      </c>
      <c r="L3" s="13" t="s">
        <v>78</v>
      </c>
      <c r="M3" s="6" t="s">
        <v>80</v>
      </c>
      <c r="N3" s="6" t="s">
        <v>68</v>
      </c>
      <c r="O3" s="6" t="s">
        <v>70</v>
      </c>
      <c r="P3" s="12" t="s">
        <v>80</v>
      </c>
      <c r="Q3" s="12" t="s">
        <v>68</v>
      </c>
      <c r="R3" s="12" t="s">
        <v>70</v>
      </c>
      <c r="S3" s="25"/>
    </row>
    <row r="4" spans="1:20" customFormat="1" ht="28.5" x14ac:dyDescent="0.25">
      <c r="A4" s="14"/>
      <c r="B4" s="14" t="s">
        <v>45</v>
      </c>
      <c r="C4" s="14" t="s">
        <v>46</v>
      </c>
      <c r="D4" s="14" t="s">
        <v>47</v>
      </c>
      <c r="E4" s="14" t="s">
        <v>48</v>
      </c>
      <c r="F4" s="14" t="s">
        <v>49</v>
      </c>
      <c r="G4" s="14" t="s">
        <v>50</v>
      </c>
      <c r="H4" s="14" t="s">
        <v>51</v>
      </c>
      <c r="I4" s="14" t="s">
        <v>52</v>
      </c>
      <c r="J4" s="14" t="s">
        <v>53</v>
      </c>
      <c r="K4" s="14" t="s">
        <v>54</v>
      </c>
      <c r="L4" s="14" t="s">
        <v>55</v>
      </c>
      <c r="M4" s="14" t="s">
        <v>56</v>
      </c>
      <c r="N4" s="14" t="s">
        <v>57</v>
      </c>
      <c r="O4" s="14" t="s">
        <v>58</v>
      </c>
      <c r="P4" s="14" t="s">
        <v>59</v>
      </c>
      <c r="Q4" s="14" t="s">
        <v>60</v>
      </c>
      <c r="R4" s="14" t="s">
        <v>61</v>
      </c>
      <c r="S4" s="14" t="s">
        <v>62</v>
      </c>
    </row>
    <row r="5" spans="1:20" x14ac:dyDescent="0.2">
      <c r="A5" s="1" t="s">
        <v>2</v>
      </c>
      <c r="B5" s="2">
        <v>20672.276885882358</v>
      </c>
      <c r="C5" s="2">
        <v>0</v>
      </c>
      <c r="D5" s="2">
        <v>69.043351258049725</v>
      </c>
      <c r="E5" s="2">
        <v>14899.784666401116</v>
      </c>
      <c r="F5" s="2">
        <v>2712.7719598737299</v>
      </c>
      <c r="G5" s="2" t="s">
        <v>0</v>
      </c>
      <c r="H5" s="2">
        <v>2990.6769083494655</v>
      </c>
      <c r="I5" s="2">
        <v>16277.302885882358</v>
      </c>
      <c r="J5" s="2">
        <v>4394.9740000000002</v>
      </c>
      <c r="K5" s="2">
        <v>13182.545563702181</v>
      </c>
      <c r="L5" s="2">
        <v>7489.7320674500425</v>
      </c>
      <c r="M5" s="3">
        <v>2925.7703982917083</v>
      </c>
      <c r="N5" s="3">
        <v>0</v>
      </c>
      <c r="O5" s="3">
        <v>5.4690000000000003</v>
      </c>
      <c r="P5" s="3">
        <v>133.94986131580683</v>
      </c>
      <c r="Q5" s="3">
        <v>14899.784666401116</v>
      </c>
      <c r="R5" s="3">
        <v>2707.3029598737298</v>
      </c>
      <c r="S5" s="7" t="s">
        <v>1</v>
      </c>
      <c r="T5" s="9"/>
    </row>
    <row r="6" spans="1:20" x14ac:dyDescent="0.2">
      <c r="A6" s="1" t="s">
        <v>3</v>
      </c>
      <c r="B6" s="2">
        <v>26338.786268792792</v>
      </c>
      <c r="C6" s="2">
        <v>0</v>
      </c>
      <c r="D6" s="2">
        <v>66.520613423620816</v>
      </c>
      <c r="E6" s="2">
        <v>15456.141315460731</v>
      </c>
      <c r="F6" s="2">
        <v>7809.9380046573069</v>
      </c>
      <c r="G6" s="2" t="s">
        <v>0</v>
      </c>
      <c r="H6" s="2">
        <v>3006.1863352511459</v>
      </c>
      <c r="I6" s="2">
        <v>22290.090268792792</v>
      </c>
      <c r="J6" s="2">
        <v>4048.6959999999999</v>
      </c>
      <c r="K6" s="2">
        <v>18910.388057081986</v>
      </c>
      <c r="L6" s="2">
        <v>7428.3977854345076</v>
      </c>
      <c r="M6" s="3">
        <v>3049.1309486747668</v>
      </c>
      <c r="N6" s="3">
        <v>0</v>
      </c>
      <c r="O6" s="3">
        <v>5.3360000000000003</v>
      </c>
      <c r="P6" s="3">
        <v>23.576000000000001</v>
      </c>
      <c r="Q6" s="3">
        <v>15456.141315460731</v>
      </c>
      <c r="R6" s="3">
        <v>7804.6020046573067</v>
      </c>
      <c r="S6" s="7" t="s">
        <v>1</v>
      </c>
    </row>
    <row r="7" spans="1:20" x14ac:dyDescent="0.2">
      <c r="A7" s="1" t="s">
        <v>4</v>
      </c>
      <c r="B7" s="2">
        <v>26694.652680780127</v>
      </c>
      <c r="C7" s="2">
        <v>0</v>
      </c>
      <c r="D7" s="2">
        <v>100.17924716191995</v>
      </c>
      <c r="E7" s="2">
        <v>16143.660349983404</v>
      </c>
      <c r="F7" s="2">
        <v>7435.4882334795848</v>
      </c>
      <c r="G7" s="2" t="s">
        <v>0</v>
      </c>
      <c r="H7" s="2">
        <v>3015.3248501552143</v>
      </c>
      <c r="I7" s="2">
        <v>21661.990680780127</v>
      </c>
      <c r="J7" s="2">
        <v>5032.6620000000003</v>
      </c>
      <c r="K7" s="2">
        <v>18388.660993400455</v>
      </c>
      <c r="L7" s="2">
        <v>8305.991642966208</v>
      </c>
      <c r="M7" s="3">
        <v>3091.9280973171344</v>
      </c>
      <c r="N7" s="3">
        <v>0</v>
      </c>
      <c r="O7" s="3">
        <v>5.3689999999999998</v>
      </c>
      <c r="P7" s="3">
        <v>23.576000000000001</v>
      </c>
      <c r="Q7" s="3">
        <v>16143.660349983404</v>
      </c>
      <c r="R7" s="3">
        <v>7430.1192334795842</v>
      </c>
      <c r="S7" s="7" t="s">
        <v>1</v>
      </c>
    </row>
    <row r="8" spans="1:20" x14ac:dyDescent="0.2">
      <c r="A8" s="1" t="s">
        <v>5</v>
      </c>
      <c r="B8" s="2">
        <v>26681.327384863973</v>
      </c>
      <c r="C8" s="2">
        <v>0</v>
      </c>
      <c r="D8" s="2">
        <v>110.86768903936795</v>
      </c>
      <c r="E8" s="2">
        <v>16198.815184139283</v>
      </c>
      <c r="F8" s="2">
        <v>7191.1109604961175</v>
      </c>
      <c r="G8" s="2" t="s">
        <v>0</v>
      </c>
      <c r="H8" s="2">
        <v>3180.5335511892049</v>
      </c>
      <c r="I8" s="2">
        <v>21661.079384863973</v>
      </c>
      <c r="J8" s="2">
        <v>5020.2479999999996</v>
      </c>
      <c r="K8" s="2">
        <v>18356.191545522528</v>
      </c>
      <c r="L8" s="2">
        <v>8325.1361104029729</v>
      </c>
      <c r="M8" s="3">
        <v>3267.825240228573</v>
      </c>
      <c r="N8" s="3">
        <v>0</v>
      </c>
      <c r="O8" s="3">
        <v>4.7720000000000002</v>
      </c>
      <c r="P8" s="3">
        <v>23.576000000000001</v>
      </c>
      <c r="Q8" s="3">
        <v>16198.815184139283</v>
      </c>
      <c r="R8" s="3">
        <v>7186.3389604961176</v>
      </c>
      <c r="S8" s="7" t="s">
        <v>1</v>
      </c>
    </row>
    <row r="9" spans="1:20" x14ac:dyDescent="0.2">
      <c r="A9" s="1" t="s">
        <v>6</v>
      </c>
      <c r="B9" s="2">
        <v>22737.618789181382</v>
      </c>
      <c r="C9" s="2">
        <v>0</v>
      </c>
      <c r="D9" s="2">
        <v>116.90898227444734</v>
      </c>
      <c r="E9" s="2">
        <v>16295.124269755361</v>
      </c>
      <c r="F9" s="2">
        <v>2722.8479799059287</v>
      </c>
      <c r="G9" s="2" t="s">
        <v>0</v>
      </c>
      <c r="H9" s="2">
        <v>3602.7375572456335</v>
      </c>
      <c r="I9" s="2">
        <v>17707.87678918138</v>
      </c>
      <c r="J9" s="2">
        <v>5029.7420000000002</v>
      </c>
      <c r="K9" s="2">
        <v>14724.803803285595</v>
      </c>
      <c r="L9" s="2">
        <v>8012.8151258413327</v>
      </c>
      <c r="M9" s="3">
        <v>3660.790539520081</v>
      </c>
      <c r="N9" s="3">
        <v>0</v>
      </c>
      <c r="O9" s="3">
        <v>60.778999999999996</v>
      </c>
      <c r="P9" s="3">
        <v>58.856000000000002</v>
      </c>
      <c r="Q9" s="3">
        <v>16295.124269755361</v>
      </c>
      <c r="R9" s="3">
        <v>2662.0689799059287</v>
      </c>
      <c r="S9" s="7" t="s">
        <v>1</v>
      </c>
    </row>
    <row r="10" spans="1:20" x14ac:dyDescent="0.2">
      <c r="A10" s="1" t="s">
        <v>7</v>
      </c>
      <c r="B10" s="2">
        <v>20890.719707190401</v>
      </c>
      <c r="C10" s="2">
        <v>0</v>
      </c>
      <c r="D10" s="2">
        <v>105.68943769501429</v>
      </c>
      <c r="E10" s="2">
        <v>14223.502610220739</v>
      </c>
      <c r="F10" s="2">
        <v>2651.3479344525003</v>
      </c>
      <c r="G10" s="2" t="s">
        <v>0</v>
      </c>
      <c r="H10" s="2">
        <v>3910.1797248221474</v>
      </c>
      <c r="I10" s="2">
        <v>15980.276707190402</v>
      </c>
      <c r="J10" s="2">
        <v>4910.4430000000002</v>
      </c>
      <c r="K10" s="2">
        <v>13049.598394068978</v>
      </c>
      <c r="L10" s="2">
        <v>7841.1216109372626</v>
      </c>
      <c r="M10" s="3">
        <v>3990.0911625171616</v>
      </c>
      <c r="N10" s="3">
        <v>3.319</v>
      </c>
      <c r="O10" s="3">
        <v>130.94999999999999</v>
      </c>
      <c r="P10" s="3">
        <v>25.777999999999999</v>
      </c>
      <c r="Q10" s="3">
        <v>14220.18361022074</v>
      </c>
      <c r="R10" s="3">
        <v>2520.3979344524996</v>
      </c>
      <c r="S10" s="7" t="s">
        <v>1</v>
      </c>
    </row>
    <row r="11" spans="1:20" x14ac:dyDescent="0.2">
      <c r="A11" s="1" t="s">
        <v>8</v>
      </c>
      <c r="B11" s="2">
        <v>22568.942949126595</v>
      </c>
      <c r="C11" s="2">
        <v>0</v>
      </c>
      <c r="D11" s="2">
        <v>99.91369581092755</v>
      </c>
      <c r="E11" s="2">
        <v>15523.988928966342</v>
      </c>
      <c r="F11" s="2">
        <v>2579.5617964341768</v>
      </c>
      <c r="G11" s="2" t="s">
        <v>0</v>
      </c>
      <c r="H11" s="2">
        <v>4365.4785279151565</v>
      </c>
      <c r="I11" s="2">
        <v>18002.122949126599</v>
      </c>
      <c r="J11" s="2">
        <v>4566.82</v>
      </c>
      <c r="K11" s="2">
        <v>13874.601123491075</v>
      </c>
      <c r="L11" s="2">
        <v>8694.3420018288525</v>
      </c>
      <c r="M11" s="3">
        <v>4439.6142237260838</v>
      </c>
      <c r="N11" s="3">
        <v>3.319</v>
      </c>
      <c r="O11" s="3">
        <v>127.364</v>
      </c>
      <c r="P11" s="3">
        <v>25.777999999999999</v>
      </c>
      <c r="Q11" s="3">
        <v>15520.669928966341</v>
      </c>
      <c r="R11" s="3">
        <v>2452.1977964341768</v>
      </c>
      <c r="S11" s="7" t="s">
        <v>1</v>
      </c>
    </row>
    <row r="12" spans="1:20" x14ac:dyDescent="0.2">
      <c r="A12" s="1" t="s">
        <v>9</v>
      </c>
      <c r="B12" s="2">
        <v>23221.537757602007</v>
      </c>
      <c r="C12" s="2">
        <v>0</v>
      </c>
      <c r="D12" s="2">
        <v>124.97510456084413</v>
      </c>
      <c r="E12" s="2">
        <v>16142.548706413399</v>
      </c>
      <c r="F12" s="2">
        <v>2599.4652871870148</v>
      </c>
      <c r="G12" s="2" t="s">
        <v>0</v>
      </c>
      <c r="H12" s="2">
        <v>4354.5486594407485</v>
      </c>
      <c r="I12" s="2">
        <v>18651.598757602005</v>
      </c>
      <c r="J12" s="2">
        <v>4569.9390000000003</v>
      </c>
      <c r="K12" s="2">
        <v>14213.630459351454</v>
      </c>
      <c r="L12" s="2">
        <v>9007.9072092908445</v>
      </c>
      <c r="M12" s="3">
        <v>4453.7457640015928</v>
      </c>
      <c r="N12" s="3">
        <v>0</v>
      </c>
      <c r="O12" s="3">
        <v>125.57400000000001</v>
      </c>
      <c r="P12" s="3">
        <v>25.777999999999999</v>
      </c>
      <c r="Q12" s="3">
        <v>16142.548706413399</v>
      </c>
      <c r="R12" s="3">
        <v>2473.8912871870148</v>
      </c>
      <c r="S12" s="7" t="s">
        <v>1</v>
      </c>
    </row>
    <row r="13" spans="1:20" x14ac:dyDescent="0.2">
      <c r="A13" s="1" t="s">
        <v>10</v>
      </c>
      <c r="B13" s="2">
        <v>23859.782530571403</v>
      </c>
      <c r="C13" s="2">
        <v>0</v>
      </c>
      <c r="D13" s="2">
        <v>107.54829715196183</v>
      </c>
      <c r="E13" s="2">
        <v>16864.310500073028</v>
      </c>
      <c r="F13" s="2">
        <v>2658.2351892026149</v>
      </c>
      <c r="G13" s="2" t="s">
        <v>0</v>
      </c>
      <c r="H13" s="2">
        <v>4229.6892451437943</v>
      </c>
      <c r="I13" s="2">
        <v>19322.738530571405</v>
      </c>
      <c r="J13" s="2">
        <v>4537.0439999999999</v>
      </c>
      <c r="K13" s="2">
        <v>15328.33320401221</v>
      </c>
      <c r="L13" s="2">
        <v>8531.4490226464841</v>
      </c>
      <c r="M13" s="3">
        <v>4199.0679107482565</v>
      </c>
      <c r="N13" s="3">
        <v>741.02099999999996</v>
      </c>
      <c r="O13" s="3">
        <v>84.049000000000007</v>
      </c>
      <c r="P13" s="3">
        <v>138.1696315475005</v>
      </c>
      <c r="Q13" s="3">
        <v>16123.289500073028</v>
      </c>
      <c r="R13" s="3">
        <v>2574.186189202615</v>
      </c>
      <c r="S13" s="7" t="s">
        <v>1</v>
      </c>
    </row>
    <row r="14" spans="1:20" x14ac:dyDescent="0.2">
      <c r="A14" s="1" t="s">
        <v>11</v>
      </c>
      <c r="B14" s="2">
        <v>24576.230099556378</v>
      </c>
      <c r="C14" s="2">
        <v>0</v>
      </c>
      <c r="D14" s="2">
        <v>77.724999999999994</v>
      </c>
      <c r="E14" s="2">
        <v>17376.118508889998</v>
      </c>
      <c r="F14" s="2">
        <v>2556.7498331842644</v>
      </c>
      <c r="G14" s="2" t="s">
        <v>0</v>
      </c>
      <c r="H14" s="2">
        <v>4565.6367574821188</v>
      </c>
      <c r="I14" s="2">
        <v>24495.446099556379</v>
      </c>
      <c r="J14" s="2">
        <v>80.784000000000006</v>
      </c>
      <c r="K14" s="2">
        <v>17411.887883556374</v>
      </c>
      <c r="L14" s="2">
        <v>7164.3417479999998</v>
      </c>
      <c r="M14" s="3">
        <v>4617.0837574821189</v>
      </c>
      <c r="N14" s="3">
        <v>1334.25</v>
      </c>
      <c r="O14" s="3">
        <v>66.061000000000007</v>
      </c>
      <c r="P14" s="3">
        <v>26.277999999999999</v>
      </c>
      <c r="Q14" s="3">
        <v>16041.868508889998</v>
      </c>
      <c r="R14" s="3">
        <v>2490.6888331842647</v>
      </c>
      <c r="S14" s="7" t="s">
        <v>1</v>
      </c>
    </row>
    <row r="15" spans="1:20" x14ac:dyDescent="0.2">
      <c r="A15" s="1" t="s">
        <v>12</v>
      </c>
      <c r="B15" s="2">
        <v>26636.023831656392</v>
      </c>
      <c r="C15" s="2">
        <v>0</v>
      </c>
      <c r="D15" s="2">
        <v>92.456999999999994</v>
      </c>
      <c r="E15" s="2">
        <v>19304.577658260001</v>
      </c>
      <c r="F15" s="2">
        <v>2595.0376738042646</v>
      </c>
      <c r="G15" s="2" t="s">
        <v>0</v>
      </c>
      <c r="H15" s="2">
        <v>4643.9514995921181</v>
      </c>
      <c r="I15" s="2">
        <v>26552.266831656394</v>
      </c>
      <c r="J15" s="2">
        <v>83.757000000000005</v>
      </c>
      <c r="K15" s="2">
        <v>17693.00102265639</v>
      </c>
      <c r="L15" s="2">
        <v>8943.0227479999994</v>
      </c>
      <c r="M15" s="3">
        <v>4710.1304995921182</v>
      </c>
      <c r="N15" s="3">
        <v>1639.2670000000001</v>
      </c>
      <c r="O15" s="3">
        <v>80.039000000000001</v>
      </c>
      <c r="P15" s="3">
        <v>26.277999999999999</v>
      </c>
      <c r="Q15" s="3">
        <v>17665.310658260001</v>
      </c>
      <c r="R15" s="3">
        <v>2514.9986738042644</v>
      </c>
      <c r="S15" s="7" t="s">
        <v>1</v>
      </c>
    </row>
    <row r="16" spans="1:20" x14ac:dyDescent="0.2">
      <c r="A16" s="1" t="s">
        <v>13</v>
      </c>
      <c r="B16" s="2">
        <v>27922.801942406371</v>
      </c>
      <c r="C16" s="2">
        <v>0</v>
      </c>
      <c r="D16" s="2">
        <v>84.27</v>
      </c>
      <c r="E16" s="2">
        <v>20581.381592990001</v>
      </c>
      <c r="F16" s="2">
        <v>2601.8969527342642</v>
      </c>
      <c r="G16" s="2" t="s">
        <v>0</v>
      </c>
      <c r="H16" s="2">
        <v>4655.2533966821184</v>
      </c>
      <c r="I16" s="2">
        <v>27840.551942406371</v>
      </c>
      <c r="J16" s="2">
        <v>82.25</v>
      </c>
      <c r="K16" s="2">
        <v>18748.285394406372</v>
      </c>
      <c r="L16" s="2">
        <v>9174.516748</v>
      </c>
      <c r="M16" s="3">
        <v>4713.2453966821186</v>
      </c>
      <c r="N16" s="3">
        <v>1748.403</v>
      </c>
      <c r="O16" s="3">
        <v>92.093999999999994</v>
      </c>
      <c r="P16" s="3">
        <v>26.277999999999999</v>
      </c>
      <c r="Q16" s="3">
        <v>18832.978592989999</v>
      </c>
      <c r="R16" s="3">
        <v>2509.8029527342642</v>
      </c>
      <c r="S16" s="7" t="s">
        <v>1</v>
      </c>
    </row>
    <row r="17" spans="1:19" x14ac:dyDescent="0.2">
      <c r="A17" s="1" t="s">
        <v>14</v>
      </c>
      <c r="B17" s="2">
        <v>28501.076761569992</v>
      </c>
      <c r="C17" s="2">
        <v>0</v>
      </c>
      <c r="D17" s="2">
        <v>83.484999999999999</v>
      </c>
      <c r="E17" s="2">
        <v>20856.574774250003</v>
      </c>
      <c r="F17" s="2">
        <v>2624.2673346199999</v>
      </c>
      <c r="G17" s="2" t="s">
        <v>0</v>
      </c>
      <c r="H17" s="2">
        <v>4936.7496527000012</v>
      </c>
      <c r="I17" s="2">
        <v>28425.210761569993</v>
      </c>
      <c r="J17" s="2">
        <v>75.866</v>
      </c>
      <c r="K17" s="2">
        <v>19283.109444569989</v>
      </c>
      <c r="L17" s="2">
        <v>9217.9671520000011</v>
      </c>
      <c r="M17" s="3">
        <v>4876.400652700001</v>
      </c>
      <c r="N17" s="3">
        <v>940.62400000000002</v>
      </c>
      <c r="O17" s="3">
        <v>90.131</v>
      </c>
      <c r="P17" s="3">
        <v>143.834</v>
      </c>
      <c r="Q17" s="3">
        <v>19915.950774249999</v>
      </c>
      <c r="R17" s="3">
        <v>2534.1363346200001</v>
      </c>
      <c r="S17" s="7" t="s">
        <v>1</v>
      </c>
    </row>
    <row r="18" spans="1:19" x14ac:dyDescent="0.2">
      <c r="A18" s="1" t="s">
        <v>15</v>
      </c>
      <c r="B18" s="2">
        <v>28733.854269750002</v>
      </c>
      <c r="C18" s="2">
        <v>0</v>
      </c>
      <c r="D18" s="2">
        <v>76.878</v>
      </c>
      <c r="E18" s="2">
        <v>21286.299631990001</v>
      </c>
      <c r="F18" s="2">
        <v>2592.6080791700001</v>
      </c>
      <c r="G18" s="2" t="s">
        <v>0</v>
      </c>
      <c r="H18" s="2">
        <v>4778.0685585899992</v>
      </c>
      <c r="I18" s="2">
        <v>28628.788269750003</v>
      </c>
      <c r="J18" s="2">
        <v>105.066</v>
      </c>
      <c r="K18" s="2">
        <v>18850.311263980006</v>
      </c>
      <c r="L18" s="2">
        <v>9883.5431520000002</v>
      </c>
      <c r="M18" s="3">
        <v>4820.4555585899989</v>
      </c>
      <c r="N18" s="3">
        <v>1834.9</v>
      </c>
      <c r="O18" s="3">
        <v>87.834000000000003</v>
      </c>
      <c r="P18" s="3">
        <v>34.491</v>
      </c>
      <c r="Q18" s="3">
        <v>19451.39963199</v>
      </c>
      <c r="R18" s="3">
        <v>2504.7740791700003</v>
      </c>
      <c r="S18" s="7" t="s">
        <v>1</v>
      </c>
    </row>
    <row r="19" spans="1:19" x14ac:dyDescent="0.2">
      <c r="A19" s="1" t="s">
        <v>16</v>
      </c>
      <c r="B19" s="2">
        <v>30820.980034219996</v>
      </c>
      <c r="C19" s="2">
        <v>0</v>
      </c>
      <c r="D19" s="2">
        <v>85.506</v>
      </c>
      <c r="E19" s="2">
        <v>23334.658057339995</v>
      </c>
      <c r="F19" s="2">
        <v>2648.8548638600005</v>
      </c>
      <c r="G19" s="2" t="s">
        <v>0</v>
      </c>
      <c r="H19" s="2">
        <v>4751.9611130200001</v>
      </c>
      <c r="I19" s="2">
        <v>30706.074034219993</v>
      </c>
      <c r="J19" s="2">
        <v>114.90600000000001</v>
      </c>
      <c r="K19" s="2">
        <v>21071.193882220003</v>
      </c>
      <c r="L19" s="2">
        <v>9749.7861520000006</v>
      </c>
      <c r="M19" s="3">
        <v>4802.9761130200004</v>
      </c>
      <c r="N19" s="3">
        <v>2094.9</v>
      </c>
      <c r="O19" s="3">
        <v>114.691</v>
      </c>
      <c r="P19" s="3">
        <v>34.491</v>
      </c>
      <c r="Q19" s="3">
        <v>21239.758057339997</v>
      </c>
      <c r="R19" s="3">
        <v>2534.1638638600002</v>
      </c>
      <c r="S19" s="7" t="s">
        <v>1</v>
      </c>
    </row>
    <row r="20" spans="1:19" x14ac:dyDescent="0.2">
      <c r="A20" s="1" t="s">
        <v>17</v>
      </c>
      <c r="B20" s="2">
        <v>31127.999733400018</v>
      </c>
      <c r="C20" s="2">
        <v>0</v>
      </c>
      <c r="D20" s="2">
        <v>57.11</v>
      </c>
      <c r="E20" s="2">
        <v>23309.209051789996</v>
      </c>
      <c r="F20" s="2">
        <v>2706.1760596500008</v>
      </c>
      <c r="G20" s="2" t="s">
        <v>0</v>
      </c>
      <c r="H20" s="2">
        <v>5055.5046219600008</v>
      </c>
      <c r="I20" s="2">
        <v>31014.069733400018</v>
      </c>
      <c r="J20" s="2">
        <v>113.93</v>
      </c>
      <c r="K20" s="2">
        <v>20919.574581400011</v>
      </c>
      <c r="L20" s="2">
        <v>10208.425152</v>
      </c>
      <c r="M20" s="3">
        <v>5078.1236219600005</v>
      </c>
      <c r="N20" s="3">
        <v>1589.933</v>
      </c>
      <c r="O20" s="3">
        <v>286.67200000000003</v>
      </c>
      <c r="P20" s="3">
        <v>34.491</v>
      </c>
      <c r="Q20" s="3">
        <v>21719.276051789995</v>
      </c>
      <c r="R20" s="3">
        <v>2419.5040596500007</v>
      </c>
      <c r="S20" s="7" t="s">
        <v>1</v>
      </c>
    </row>
    <row r="21" spans="1:19" x14ac:dyDescent="0.2">
      <c r="A21" s="1" t="s">
        <v>18</v>
      </c>
      <c r="B21" s="2">
        <v>33283.340911670013</v>
      </c>
      <c r="C21" s="2">
        <v>0</v>
      </c>
      <c r="D21" s="2">
        <v>73.834000000000003</v>
      </c>
      <c r="E21" s="2">
        <v>25479.292173699996</v>
      </c>
      <c r="F21" s="2">
        <v>2579.2505855000004</v>
      </c>
      <c r="G21" s="2" t="s">
        <v>0</v>
      </c>
      <c r="H21" s="2">
        <v>5150.9641524699982</v>
      </c>
      <c r="I21" s="2">
        <v>33184.212911670016</v>
      </c>
      <c r="J21" s="2">
        <v>99.128</v>
      </c>
      <c r="K21" s="2">
        <v>21996.448911669999</v>
      </c>
      <c r="L21" s="2">
        <v>11286.892</v>
      </c>
      <c r="M21" s="3">
        <v>5154.4471524699984</v>
      </c>
      <c r="N21" s="3">
        <v>1268.9459999999999</v>
      </c>
      <c r="O21" s="3">
        <v>154.05600000000001</v>
      </c>
      <c r="P21" s="3">
        <v>70.350999999999999</v>
      </c>
      <c r="Q21" s="3">
        <v>24210.346173699996</v>
      </c>
      <c r="R21" s="3">
        <v>2425.1945855000004</v>
      </c>
      <c r="S21" s="7" t="s">
        <v>1</v>
      </c>
    </row>
    <row r="22" spans="1:19" x14ac:dyDescent="0.2">
      <c r="A22" s="1" t="s">
        <v>19</v>
      </c>
      <c r="B22" s="2">
        <v>34740.620149659975</v>
      </c>
      <c r="C22" s="2">
        <v>0</v>
      </c>
      <c r="D22" s="2">
        <v>66.546999999999997</v>
      </c>
      <c r="E22" s="2">
        <v>26003.859902070002</v>
      </c>
      <c r="F22" s="2">
        <v>3268.1121666600002</v>
      </c>
      <c r="G22" s="2" t="s">
        <v>0</v>
      </c>
      <c r="H22" s="2">
        <v>5402.1010809300024</v>
      </c>
      <c r="I22" s="2">
        <v>34654.249149659976</v>
      </c>
      <c r="J22" s="2">
        <v>86.370999999999995</v>
      </c>
      <c r="K22" s="2">
        <v>22314.892149660001</v>
      </c>
      <c r="L22" s="2">
        <v>12425.727999999999</v>
      </c>
      <c r="M22" s="3">
        <v>5461.6560809300008</v>
      </c>
      <c r="N22" s="3">
        <v>1928.6010000000001</v>
      </c>
      <c r="O22" s="3">
        <v>670.15800000000002</v>
      </c>
      <c r="P22" s="3">
        <v>6.992</v>
      </c>
      <c r="Q22" s="3">
        <v>24075.25890207</v>
      </c>
      <c r="R22" s="3">
        <v>2597.9541666600003</v>
      </c>
      <c r="S22" s="7" t="s">
        <v>1</v>
      </c>
    </row>
    <row r="23" spans="1:19" x14ac:dyDescent="0.2">
      <c r="A23" s="1" t="s">
        <v>20</v>
      </c>
      <c r="B23" s="2">
        <v>35439.079054870017</v>
      </c>
      <c r="C23" s="2">
        <v>0</v>
      </c>
      <c r="D23" s="2">
        <v>71.44</v>
      </c>
      <c r="E23" s="2">
        <v>26378.548501680001</v>
      </c>
      <c r="F23" s="2">
        <v>3340.6625242900004</v>
      </c>
      <c r="G23" s="2" t="s">
        <v>0</v>
      </c>
      <c r="H23" s="2">
        <v>5648.4280288999998</v>
      </c>
      <c r="I23" s="2">
        <v>35349.669054870013</v>
      </c>
      <c r="J23" s="2">
        <v>89.41</v>
      </c>
      <c r="K23" s="2">
        <v>22434.671054869999</v>
      </c>
      <c r="L23" s="2">
        <v>13004.407999999999</v>
      </c>
      <c r="M23" s="3">
        <v>5713.8080289</v>
      </c>
      <c r="N23" s="3">
        <v>3271.1379999999999</v>
      </c>
      <c r="O23" s="3">
        <v>656.77800000000002</v>
      </c>
      <c r="P23" s="3">
        <v>6.06</v>
      </c>
      <c r="Q23" s="3">
        <v>23107.410501680002</v>
      </c>
      <c r="R23" s="3">
        <v>2683.8845242900006</v>
      </c>
      <c r="S23" s="7" t="s">
        <v>1</v>
      </c>
    </row>
    <row r="24" spans="1:19" x14ac:dyDescent="0.2">
      <c r="A24" s="1" t="s">
        <v>21</v>
      </c>
      <c r="B24" s="2">
        <v>35072.455911880003</v>
      </c>
      <c r="C24" s="2">
        <v>0</v>
      </c>
      <c r="D24" s="2">
        <v>120.55500000000001</v>
      </c>
      <c r="E24" s="2">
        <v>26573.193222440001</v>
      </c>
      <c r="F24" s="2">
        <v>3243.0671851499997</v>
      </c>
      <c r="G24" s="2" t="s">
        <v>0</v>
      </c>
      <c r="H24" s="2">
        <v>5135.6405042900005</v>
      </c>
      <c r="I24" s="2">
        <v>34976.810911879998</v>
      </c>
      <c r="J24" s="2">
        <v>95.644999999999996</v>
      </c>
      <c r="K24" s="2">
        <v>22149.050911879996</v>
      </c>
      <c r="L24" s="2">
        <v>12923.405000000001</v>
      </c>
      <c r="M24" s="3">
        <v>5248.9515042900002</v>
      </c>
      <c r="N24" s="3">
        <v>2841.462</v>
      </c>
      <c r="O24" s="3">
        <v>586.76499999999999</v>
      </c>
      <c r="P24" s="3">
        <v>7.2439999999999998</v>
      </c>
      <c r="Q24" s="3">
        <v>23731.731222440001</v>
      </c>
      <c r="R24" s="3">
        <v>2656.3021851499998</v>
      </c>
      <c r="S24" s="7" t="s">
        <v>1</v>
      </c>
    </row>
    <row r="25" spans="1:19" x14ac:dyDescent="0.2">
      <c r="A25" s="1" t="s">
        <v>22</v>
      </c>
      <c r="B25" s="2">
        <v>36004.820875189987</v>
      </c>
      <c r="C25" s="2">
        <v>0</v>
      </c>
      <c r="D25" s="2">
        <v>102.95399999999999</v>
      </c>
      <c r="E25" s="2">
        <v>27405.511686530001</v>
      </c>
      <c r="F25" s="2">
        <v>3464.6003526200002</v>
      </c>
      <c r="G25" s="2" t="s">
        <v>0</v>
      </c>
      <c r="H25" s="2">
        <v>5031.7548360399996</v>
      </c>
      <c r="I25" s="2">
        <v>35906.952875189992</v>
      </c>
      <c r="J25" s="2">
        <v>97.867999999999995</v>
      </c>
      <c r="K25" s="2">
        <v>23677.990177180007</v>
      </c>
      <c r="L25" s="2">
        <v>12326.830698000002</v>
      </c>
      <c r="M25" s="3">
        <v>4966.5658360399993</v>
      </c>
      <c r="N25" s="3">
        <v>3527.4759999999997</v>
      </c>
      <c r="O25" s="3">
        <v>344.31899999999996</v>
      </c>
      <c r="P25" s="3">
        <v>168.143</v>
      </c>
      <c r="Q25" s="3">
        <v>23878.035686530002</v>
      </c>
      <c r="R25" s="3">
        <v>3120.2813526200002</v>
      </c>
      <c r="S25" s="7" t="s">
        <v>1</v>
      </c>
    </row>
    <row r="26" spans="1:19" x14ac:dyDescent="0.2">
      <c r="A26" s="1" t="s">
        <v>23</v>
      </c>
      <c r="B26" s="2">
        <v>38744.036998510004</v>
      </c>
      <c r="C26" s="2">
        <v>0</v>
      </c>
      <c r="D26" s="2">
        <v>79.421000000000006</v>
      </c>
      <c r="E26" s="2">
        <v>29292.64863231</v>
      </c>
      <c r="F26" s="2">
        <v>3847.3901036300008</v>
      </c>
      <c r="G26" s="2" t="s">
        <v>0</v>
      </c>
      <c r="H26" s="2">
        <v>5524.5772625700001</v>
      </c>
      <c r="I26" s="2">
        <v>38162.839998510004</v>
      </c>
      <c r="J26" s="2">
        <v>581.197</v>
      </c>
      <c r="K26" s="2">
        <v>24094.619998509999</v>
      </c>
      <c r="L26" s="2">
        <v>14649.416999999999</v>
      </c>
      <c r="M26" s="3">
        <v>5564.0152625700002</v>
      </c>
      <c r="N26" s="3">
        <v>4821.7960000000003</v>
      </c>
      <c r="O26" s="3">
        <v>322.54200000000003</v>
      </c>
      <c r="P26" s="3">
        <v>39.982999999999997</v>
      </c>
      <c r="Q26" s="3">
        <v>24470.852632309998</v>
      </c>
      <c r="R26" s="3">
        <v>3524.8481036300009</v>
      </c>
      <c r="S26" s="7" t="s">
        <v>1</v>
      </c>
    </row>
    <row r="27" spans="1:19" x14ac:dyDescent="0.2">
      <c r="A27" s="1" t="s">
        <v>24</v>
      </c>
      <c r="B27" s="2">
        <v>42195.354076990014</v>
      </c>
      <c r="C27" s="2">
        <v>0</v>
      </c>
      <c r="D27" s="2">
        <v>66.102000000000004</v>
      </c>
      <c r="E27" s="2">
        <v>31795.448601349999</v>
      </c>
      <c r="F27" s="2">
        <v>4359.7735381900002</v>
      </c>
      <c r="G27" s="2" t="s">
        <v>0</v>
      </c>
      <c r="H27" s="2">
        <v>5974.0299374499991</v>
      </c>
      <c r="I27" s="2">
        <v>40034.503076990019</v>
      </c>
      <c r="J27" s="2">
        <v>2160.8510000000001</v>
      </c>
      <c r="K27" s="2">
        <v>24799.711979570005</v>
      </c>
      <c r="L27" s="2">
        <v>17395.642032</v>
      </c>
      <c r="M27" s="3">
        <v>5995.680937449999</v>
      </c>
      <c r="N27" s="3">
        <v>4267.5969999999998</v>
      </c>
      <c r="O27" s="3">
        <v>327.16199999999998</v>
      </c>
      <c r="P27" s="3">
        <v>44.450999999999993</v>
      </c>
      <c r="Q27" s="3">
        <v>27527.851601349998</v>
      </c>
      <c r="R27" s="3">
        <v>4032.6115381899999</v>
      </c>
      <c r="S27" s="7" t="s">
        <v>1</v>
      </c>
    </row>
    <row r="28" spans="1:19" x14ac:dyDescent="0.2">
      <c r="A28" s="1" t="s">
        <v>25</v>
      </c>
      <c r="B28" s="2">
        <v>43410.479936669995</v>
      </c>
      <c r="C28" s="2">
        <v>0</v>
      </c>
      <c r="D28" s="2">
        <v>82.932000000000002</v>
      </c>
      <c r="E28" s="2">
        <v>32539.673064810002</v>
      </c>
      <c r="F28" s="2">
        <v>4898.3713875400008</v>
      </c>
      <c r="G28" s="2" t="s">
        <v>0</v>
      </c>
      <c r="H28" s="2">
        <v>5889.5034843200019</v>
      </c>
      <c r="I28" s="2">
        <v>41253.106936669996</v>
      </c>
      <c r="J28" s="2">
        <v>2157.373</v>
      </c>
      <c r="K28" s="2">
        <v>24963.083515669987</v>
      </c>
      <c r="L28" s="2">
        <v>18447.396421000001</v>
      </c>
      <c r="M28" s="3">
        <v>5917.186484320001</v>
      </c>
      <c r="N28" s="3">
        <v>4119.7259999999997</v>
      </c>
      <c r="O28" s="3">
        <v>361.048</v>
      </c>
      <c r="P28" s="3">
        <v>55.248999999999995</v>
      </c>
      <c r="Q28" s="3">
        <v>28419.94706481</v>
      </c>
      <c r="R28" s="3">
        <v>4537.3233875399992</v>
      </c>
      <c r="S28" s="7" t="s">
        <v>1</v>
      </c>
    </row>
    <row r="29" spans="1:19" x14ac:dyDescent="0.2">
      <c r="A29" s="1" t="s">
        <v>26</v>
      </c>
      <c r="B29" s="2">
        <v>43897.510149189977</v>
      </c>
      <c r="C29" s="2">
        <v>0</v>
      </c>
      <c r="D29" s="2">
        <v>95.992000000000004</v>
      </c>
      <c r="E29" s="2">
        <v>33356.585454269996</v>
      </c>
      <c r="F29" s="2">
        <v>4861.9016847000003</v>
      </c>
      <c r="G29" s="2" t="s">
        <v>0</v>
      </c>
      <c r="H29" s="2">
        <v>5583.0310102199992</v>
      </c>
      <c r="I29" s="2">
        <v>41785.018149189978</v>
      </c>
      <c r="J29" s="2">
        <v>2112.4920000000002</v>
      </c>
      <c r="K29" s="2">
        <v>26115.396149190005</v>
      </c>
      <c r="L29" s="2">
        <v>17782.114000000001</v>
      </c>
      <c r="M29" s="3">
        <v>5438.8290102199999</v>
      </c>
      <c r="N29" s="3">
        <v>4531.107</v>
      </c>
      <c r="O29" s="3">
        <v>113.43599999999999</v>
      </c>
      <c r="P29" s="3">
        <v>240.19400000000002</v>
      </c>
      <c r="Q29" s="3">
        <v>28825.478454269996</v>
      </c>
      <c r="R29" s="3">
        <v>4748.4656846999997</v>
      </c>
      <c r="S29" s="7" t="s">
        <v>1</v>
      </c>
    </row>
    <row r="30" spans="1:19" x14ac:dyDescent="0.2">
      <c r="A30" s="1" t="s">
        <v>27</v>
      </c>
      <c r="B30" s="2">
        <v>43700.192827420004</v>
      </c>
      <c r="C30" s="2">
        <v>0</v>
      </c>
      <c r="D30" s="2">
        <v>77.584999999999994</v>
      </c>
      <c r="E30" s="2">
        <v>35354.516337649999</v>
      </c>
      <c r="F30" s="2">
        <v>4895.3468862899999</v>
      </c>
      <c r="G30" s="2" t="s">
        <v>0</v>
      </c>
      <c r="H30" s="2">
        <v>3372.74460348</v>
      </c>
      <c r="I30" s="2">
        <v>41577.117827420007</v>
      </c>
      <c r="J30" s="2">
        <v>2123.0749999999998</v>
      </c>
      <c r="K30" s="2">
        <v>24259.798827419992</v>
      </c>
      <c r="L30" s="2">
        <v>19440.394</v>
      </c>
      <c r="M30" s="3">
        <v>3395.9226034800004</v>
      </c>
      <c r="N30" s="3">
        <v>3752.0259999999998</v>
      </c>
      <c r="O30" s="3">
        <v>110.15299999999999</v>
      </c>
      <c r="P30" s="3">
        <v>54.406999999999996</v>
      </c>
      <c r="Q30" s="3">
        <v>31602.490337650001</v>
      </c>
      <c r="R30" s="3">
        <v>4785.1938862899997</v>
      </c>
      <c r="S30" s="7" t="s">
        <v>1</v>
      </c>
    </row>
    <row r="31" spans="1:19" x14ac:dyDescent="0.2">
      <c r="A31" s="1" t="s">
        <v>28</v>
      </c>
      <c r="B31" s="2">
        <v>46075.775851480008</v>
      </c>
      <c r="C31" s="2">
        <v>0</v>
      </c>
      <c r="D31" s="2">
        <v>76.704999999999998</v>
      </c>
      <c r="E31" s="2">
        <v>37400.679226560002</v>
      </c>
      <c r="F31" s="2">
        <v>4970.1397599299999</v>
      </c>
      <c r="G31" s="2" t="s">
        <v>0</v>
      </c>
      <c r="H31" s="2">
        <v>3628.2518649899994</v>
      </c>
      <c r="I31" s="2">
        <v>43262.550851480009</v>
      </c>
      <c r="J31" s="2">
        <v>2813.2249999999999</v>
      </c>
      <c r="K31" s="2">
        <v>24778.136851479994</v>
      </c>
      <c r="L31" s="2">
        <v>21297.638999999999</v>
      </c>
      <c r="M31" s="3">
        <f>[1]PSD_S13!$B111+[1]PSD_S13!$W111-N31-O31</f>
        <v>3381.9438649900044</v>
      </c>
      <c r="N31" s="3">
        <f>[1]PSD_S13!$H111+[1]PSD_S13!$AC111</f>
        <v>5572.8119999999999</v>
      </c>
      <c r="O31" s="3">
        <f>[1]PSD_S13!$K111+[1]PSD_S13!$AF111</f>
        <v>113.458</v>
      </c>
      <c r="P31" s="3">
        <f>[1]PSD_S13!$AO111-Q31-R31</f>
        <v>323.01300000001538</v>
      </c>
      <c r="Q31" s="3">
        <f>[1]PSD_S13!$AX111</f>
        <v>31827.86722656</v>
      </c>
      <c r="R31" s="3">
        <f>[1]PSD_S13!$BA111</f>
        <v>4856.6817599299993</v>
      </c>
      <c r="S31" s="7" t="s">
        <v>1</v>
      </c>
    </row>
    <row r="32" spans="1:19" x14ac:dyDescent="0.2">
      <c r="A32" s="1" t="s">
        <v>29</v>
      </c>
      <c r="B32" s="2">
        <v>45962.143723219982</v>
      </c>
      <c r="C32" s="2">
        <v>0</v>
      </c>
      <c r="D32" s="2">
        <v>82.947999999999993</v>
      </c>
      <c r="E32" s="2">
        <v>36908.089600899999</v>
      </c>
      <c r="F32" s="2">
        <v>5266.4445359799993</v>
      </c>
      <c r="G32" s="2" t="s">
        <v>0</v>
      </c>
      <c r="H32" s="2">
        <v>3704.6615863399998</v>
      </c>
      <c r="I32" s="2">
        <v>43136.474723219981</v>
      </c>
      <c r="J32" s="2">
        <v>2825.6689999999999</v>
      </c>
      <c r="K32" s="2">
        <v>24493.429723220001</v>
      </c>
      <c r="L32" s="2">
        <v>21468.714</v>
      </c>
      <c r="M32" s="3">
        <v>3534.9965863399998</v>
      </c>
      <c r="N32" s="3">
        <v>4723.0650000000005</v>
      </c>
      <c r="O32" s="3">
        <v>108.62100000000001</v>
      </c>
      <c r="P32" s="3">
        <v>252.613</v>
      </c>
      <c r="Q32" s="3">
        <v>32185.024600899997</v>
      </c>
      <c r="R32" s="3">
        <v>5157.8235359799992</v>
      </c>
      <c r="S32" s="7" t="s">
        <v>1</v>
      </c>
    </row>
    <row r="33" spans="1:19" x14ac:dyDescent="0.2">
      <c r="A33" s="1" t="s">
        <v>30</v>
      </c>
      <c r="B33" s="2">
        <v>44242.002602949993</v>
      </c>
      <c r="C33" s="2">
        <v>0</v>
      </c>
      <c r="D33" s="2">
        <v>161.44300000000001</v>
      </c>
      <c r="E33" s="2">
        <v>34997.026287069995</v>
      </c>
      <c r="F33" s="2">
        <v>5862.61432298</v>
      </c>
      <c r="G33" s="2" t="s">
        <v>0</v>
      </c>
      <c r="H33" s="2">
        <v>3220.9189929000004</v>
      </c>
      <c r="I33" s="2">
        <v>41565.615602949991</v>
      </c>
      <c r="J33" s="2">
        <v>2676.3870000000002</v>
      </c>
      <c r="K33" s="2">
        <v>20898.275602950005</v>
      </c>
      <c r="L33" s="2">
        <v>23343.726999999999</v>
      </c>
      <c r="M33" s="3">
        <v>3110.9889929000001</v>
      </c>
      <c r="N33" s="3">
        <v>2878.627</v>
      </c>
      <c r="O33" s="3">
        <v>184.40100000000001</v>
      </c>
      <c r="P33" s="3">
        <v>271.37299999999999</v>
      </c>
      <c r="Q33" s="3">
        <v>32118.399287069999</v>
      </c>
      <c r="R33" s="3">
        <v>5678.2133229800002</v>
      </c>
      <c r="S33" s="7" t="s">
        <v>1</v>
      </c>
    </row>
    <row r="34" spans="1:19" x14ac:dyDescent="0.2">
      <c r="A34" s="1" t="s">
        <v>31</v>
      </c>
      <c r="B34" s="2">
        <v>46463.540416489988</v>
      </c>
      <c r="C34" s="2">
        <v>0</v>
      </c>
      <c r="D34" s="2">
        <v>129.37100000000001</v>
      </c>
      <c r="E34" s="2">
        <v>37228.426835200007</v>
      </c>
      <c r="F34" s="2">
        <v>5770.1353532300009</v>
      </c>
      <c r="G34" s="2" t="s">
        <v>0</v>
      </c>
      <c r="H34" s="2">
        <v>3335.6072280599988</v>
      </c>
      <c r="I34" s="2">
        <v>43366.413416489988</v>
      </c>
      <c r="J34" s="2">
        <v>3097.127</v>
      </c>
      <c r="K34" s="2">
        <v>20404.644416490006</v>
      </c>
      <c r="L34" s="2">
        <v>26058.896000000001</v>
      </c>
      <c r="M34" s="3">
        <v>3216.3362280599995</v>
      </c>
      <c r="N34" s="3">
        <v>5078.6980000000003</v>
      </c>
      <c r="O34" s="3">
        <v>350.298</v>
      </c>
      <c r="P34" s="3">
        <v>248.642</v>
      </c>
      <c r="Q34" s="3">
        <v>32149.728835199996</v>
      </c>
      <c r="R34" s="3">
        <v>5419.8373532300002</v>
      </c>
      <c r="S34" s="7" t="s">
        <v>1</v>
      </c>
    </row>
    <row r="35" spans="1:19" x14ac:dyDescent="0.2">
      <c r="A35" s="1" t="s">
        <v>32</v>
      </c>
      <c r="B35" s="2">
        <v>45262.762961629996</v>
      </c>
      <c r="C35" s="2">
        <v>0</v>
      </c>
      <c r="D35" s="2">
        <v>143.97</v>
      </c>
      <c r="E35" s="2">
        <v>36012.104414810005</v>
      </c>
      <c r="F35" s="2">
        <v>5623.8296337499987</v>
      </c>
      <c r="G35" s="2" t="s">
        <v>0</v>
      </c>
      <c r="H35" s="2">
        <v>3482.8589130699997</v>
      </c>
      <c r="I35" s="2">
        <v>42176.196961629998</v>
      </c>
      <c r="J35" s="2">
        <v>3086.5659999999998</v>
      </c>
      <c r="K35" s="2">
        <v>20320.744981630003</v>
      </c>
      <c r="L35" s="2">
        <v>24942.018</v>
      </c>
      <c r="M35" s="3">
        <v>3356.0459130699996</v>
      </c>
      <c r="N35" s="3">
        <v>3249.049</v>
      </c>
      <c r="O35" s="3">
        <v>334.26800000000003</v>
      </c>
      <c r="P35" s="3">
        <v>270.78300000000002</v>
      </c>
      <c r="Q35" s="3">
        <v>32763.055414809998</v>
      </c>
      <c r="R35" s="3">
        <v>5289.5616337499987</v>
      </c>
      <c r="S35" s="7" t="s">
        <v>1</v>
      </c>
    </row>
    <row r="36" spans="1:19" x14ac:dyDescent="0.2">
      <c r="A36" s="1" t="s">
        <v>33</v>
      </c>
      <c r="B36" s="2">
        <v>45610.075370989995</v>
      </c>
      <c r="C36" s="2">
        <v>0</v>
      </c>
      <c r="D36" s="2">
        <v>128.03200000000001</v>
      </c>
      <c r="E36" s="2">
        <v>36481.926327599998</v>
      </c>
      <c r="F36" s="2">
        <v>5614.3984273800015</v>
      </c>
      <c r="G36" s="2" t="s">
        <v>0</v>
      </c>
      <c r="H36" s="2">
        <v>3385.7186160099991</v>
      </c>
      <c r="I36" s="2">
        <v>42505.996370989997</v>
      </c>
      <c r="J36" s="2">
        <v>3104.0790000000002</v>
      </c>
      <c r="K36" s="2">
        <v>20731.775390990006</v>
      </c>
      <c r="L36" s="2">
        <v>24878.3</v>
      </c>
      <c r="M36" s="3">
        <v>3252.9136160099988</v>
      </c>
      <c r="N36" s="3">
        <v>3687.5520000000001</v>
      </c>
      <c r="O36" s="3">
        <v>283.392</v>
      </c>
      <c r="P36" s="3">
        <v>260.83699999999999</v>
      </c>
      <c r="Q36" s="3">
        <v>32794.374327599995</v>
      </c>
      <c r="R36" s="3">
        <v>5331.0064273800008</v>
      </c>
      <c r="S36" s="7" t="s">
        <v>1</v>
      </c>
    </row>
    <row r="37" spans="1:19" x14ac:dyDescent="0.2">
      <c r="A37" s="1" t="s">
        <v>34</v>
      </c>
      <c r="B37" s="2">
        <v>44857.861680479982</v>
      </c>
      <c r="C37" s="2">
        <v>0</v>
      </c>
      <c r="D37" s="2">
        <v>105.396</v>
      </c>
      <c r="E37" s="2">
        <v>36161.728410149997</v>
      </c>
      <c r="F37" s="2">
        <v>5245.8964675400002</v>
      </c>
      <c r="G37" s="2" t="s">
        <v>0</v>
      </c>
      <c r="H37" s="2">
        <v>3344.84080279</v>
      </c>
      <c r="I37" s="2">
        <v>41635.419680479979</v>
      </c>
      <c r="J37" s="2">
        <v>3222.442</v>
      </c>
      <c r="K37" s="2">
        <v>20750.989607959993</v>
      </c>
      <c r="L37" s="2">
        <v>24106.87207252</v>
      </c>
      <c r="M37" s="3">
        <v>3254.3268027899999</v>
      </c>
      <c r="N37" s="3">
        <v>2540.5640000000003</v>
      </c>
      <c r="O37" s="3">
        <v>223.136</v>
      </c>
      <c r="P37" s="3">
        <v>195.91</v>
      </c>
      <c r="Q37" s="3">
        <v>33621.164410149999</v>
      </c>
      <c r="R37" s="3">
        <v>5022.7604675399989</v>
      </c>
      <c r="S37" s="7" t="s">
        <v>1</v>
      </c>
    </row>
    <row r="38" spans="1:19" x14ac:dyDescent="0.2">
      <c r="A38" s="1" t="s">
        <v>35</v>
      </c>
      <c r="B38" s="2">
        <v>45784.272992210004</v>
      </c>
      <c r="C38" s="2">
        <v>0</v>
      </c>
      <c r="D38" s="2">
        <v>202.95758456999994</v>
      </c>
      <c r="E38" s="2">
        <v>36420.370208089997</v>
      </c>
      <c r="F38" s="2">
        <v>5233.3372819799997</v>
      </c>
      <c r="G38" s="2">
        <v>34.91687924</v>
      </c>
      <c r="H38" s="2">
        <v>3892.6910383300001</v>
      </c>
      <c r="I38" s="2">
        <v>42557.939992209998</v>
      </c>
      <c r="J38" s="2">
        <v>3226.3330000000001</v>
      </c>
      <c r="K38" s="2">
        <v>18110.356540299999</v>
      </c>
      <c r="L38" s="2">
        <v>27673.916451910001</v>
      </c>
      <c r="M38" s="3">
        <v>3920.26203833</v>
      </c>
      <c r="N38" s="3">
        <v>3807.393</v>
      </c>
      <c r="O38" s="3">
        <v>119.25899999999999</v>
      </c>
      <c r="P38" s="3">
        <v>210.30346380999998</v>
      </c>
      <c r="Q38" s="3">
        <v>32612.977208090004</v>
      </c>
      <c r="R38" s="3">
        <v>5114.0782819799997</v>
      </c>
      <c r="S38" s="7" t="s">
        <v>1</v>
      </c>
    </row>
    <row r="39" spans="1:19" x14ac:dyDescent="0.2">
      <c r="A39" s="1" t="s">
        <v>36</v>
      </c>
      <c r="B39" s="2">
        <v>46549.23664731998</v>
      </c>
      <c r="C39" s="2">
        <v>0</v>
      </c>
      <c r="D39" s="2">
        <v>289.92955494999978</v>
      </c>
      <c r="E39" s="2">
        <v>36878.292473160007</v>
      </c>
      <c r="F39" s="2">
        <v>5327.6223933600004</v>
      </c>
      <c r="G39" s="2">
        <v>33.53395064</v>
      </c>
      <c r="H39" s="2">
        <v>4019.8582752100006</v>
      </c>
      <c r="I39" s="2">
        <v>43337.339647319983</v>
      </c>
      <c r="J39" s="2">
        <v>3211.8969999999999</v>
      </c>
      <c r="K39" s="2">
        <v>22949.679647320001</v>
      </c>
      <c r="L39" s="2">
        <v>23599.557000000001</v>
      </c>
      <c r="M39" s="3">
        <v>4074.6972752100005</v>
      </c>
      <c r="N39" s="3">
        <v>3997.2179999999998</v>
      </c>
      <c r="O39" s="3">
        <v>200.05799999999999</v>
      </c>
      <c r="P39" s="3">
        <v>268.62450559000001</v>
      </c>
      <c r="Q39" s="3">
        <v>32881.074473159999</v>
      </c>
      <c r="R39" s="3">
        <v>5127.5643933600004</v>
      </c>
      <c r="S39" s="7" t="s">
        <v>1</v>
      </c>
    </row>
    <row r="40" spans="1:19" x14ac:dyDescent="0.2">
      <c r="A40" s="1" t="s">
        <v>37</v>
      </c>
      <c r="B40" s="2">
        <v>46223.841076840014</v>
      </c>
      <c r="C40" s="2">
        <v>0</v>
      </c>
      <c r="D40" s="2">
        <v>200.822</v>
      </c>
      <c r="E40" s="2">
        <v>36673.54405058</v>
      </c>
      <c r="F40" s="2">
        <v>5409.6037026699978</v>
      </c>
      <c r="G40" s="2">
        <v>32.62759981</v>
      </c>
      <c r="H40" s="2">
        <v>3907.24372378</v>
      </c>
      <c r="I40" s="2">
        <v>43443.436076840015</v>
      </c>
      <c r="J40" s="2">
        <v>2780.4050000000002</v>
      </c>
      <c r="K40" s="2">
        <v>23661.462076839998</v>
      </c>
      <c r="L40" s="2">
        <v>22562.376</v>
      </c>
      <c r="M40" s="3">
        <v>3882.3047237800001</v>
      </c>
      <c r="N40" s="3">
        <v>3569.6670000000004</v>
      </c>
      <c r="O40" s="3">
        <v>169.904</v>
      </c>
      <c r="P40" s="3">
        <v>258.38859981000002</v>
      </c>
      <c r="Q40" s="3">
        <v>33103.877050580006</v>
      </c>
      <c r="R40" s="3">
        <v>5239.6997026699974</v>
      </c>
      <c r="S40" s="7" t="s">
        <v>1</v>
      </c>
    </row>
    <row r="41" spans="1:19" x14ac:dyDescent="0.2">
      <c r="A41" s="1" t="s">
        <v>38</v>
      </c>
      <c r="B41" s="2">
        <v>45939.309733939997</v>
      </c>
      <c r="C41" s="2">
        <v>0</v>
      </c>
      <c r="D41" s="2">
        <v>420.846</v>
      </c>
      <c r="E41" s="2">
        <v>36641.230784790001</v>
      </c>
      <c r="F41" s="2">
        <v>5851.1659592700007</v>
      </c>
      <c r="G41" s="2">
        <v>34.376587540000003</v>
      </c>
      <c r="H41" s="2">
        <v>2991.6904023400002</v>
      </c>
      <c r="I41" s="2">
        <v>42927.650733939998</v>
      </c>
      <c r="J41" s="2">
        <v>3011.6590000000001</v>
      </c>
      <c r="K41" s="2">
        <v>25111.338733940003</v>
      </c>
      <c r="L41" s="2">
        <v>20827.971000000001</v>
      </c>
      <c r="M41" s="3">
        <v>3053.2934023399998</v>
      </c>
      <c r="N41" s="3">
        <v>4100.8879999999999</v>
      </c>
      <c r="O41" s="3">
        <v>270.82400000000001</v>
      </c>
      <c r="P41" s="3">
        <v>393.61958754</v>
      </c>
      <c r="Q41" s="3">
        <v>32540.342784790002</v>
      </c>
      <c r="R41" s="3">
        <v>5580.3419592700002</v>
      </c>
      <c r="S41" s="7" t="s">
        <v>1</v>
      </c>
    </row>
    <row r="42" spans="1:19" x14ac:dyDescent="0.2">
      <c r="A42" s="1" t="s">
        <v>39</v>
      </c>
      <c r="B42" s="2">
        <v>46343.541343060009</v>
      </c>
      <c r="C42" s="2">
        <v>0</v>
      </c>
      <c r="D42" s="2">
        <v>155.512</v>
      </c>
      <c r="E42" s="2">
        <v>36090.981986769999</v>
      </c>
      <c r="F42" s="2">
        <v>6050.9340524599993</v>
      </c>
      <c r="G42" s="2">
        <v>32.443442130000001</v>
      </c>
      <c r="H42" s="2">
        <v>4013.6698616999993</v>
      </c>
      <c r="I42" s="2">
        <v>43334.512343060007</v>
      </c>
      <c r="J42" s="2">
        <v>3009.029</v>
      </c>
      <c r="K42" s="2">
        <v>25051.038343060005</v>
      </c>
      <c r="L42" s="2">
        <v>21292.503000000001</v>
      </c>
      <c r="M42" s="3">
        <v>3847.4708616999997</v>
      </c>
      <c r="N42" s="3">
        <v>4393.4470000000001</v>
      </c>
      <c r="O42" s="3">
        <v>348.678</v>
      </c>
      <c r="P42" s="3">
        <v>354.15444213000001</v>
      </c>
      <c r="Q42" s="3">
        <v>31697.534986769999</v>
      </c>
      <c r="R42" s="3">
        <v>5702.2560524599994</v>
      </c>
      <c r="S42" s="7" t="s">
        <v>1</v>
      </c>
    </row>
    <row r="43" spans="1:19" x14ac:dyDescent="0.2">
      <c r="A43" s="1" t="s">
        <v>40</v>
      </c>
      <c r="B43" s="2">
        <v>47231.060744260016</v>
      </c>
      <c r="C43" s="2">
        <v>0</v>
      </c>
      <c r="D43" s="2">
        <v>319.68099999999998</v>
      </c>
      <c r="E43" s="2">
        <v>37343.195232049999</v>
      </c>
      <c r="F43" s="2">
        <v>5973.4955958100009</v>
      </c>
      <c r="G43" s="2">
        <v>33.526401929999999</v>
      </c>
      <c r="H43" s="2">
        <v>3561.1625144699992</v>
      </c>
      <c r="I43" s="2">
        <v>44426.471744260016</v>
      </c>
      <c r="J43" s="2">
        <v>2804.5889999999999</v>
      </c>
      <c r="K43" s="2">
        <v>25910.362744259997</v>
      </c>
      <c r="L43" s="2">
        <v>21320.698</v>
      </c>
      <c r="M43" s="3">
        <v>3558.6215144699991</v>
      </c>
      <c r="N43" s="3">
        <v>6370.7309999999998</v>
      </c>
      <c r="O43" s="3">
        <v>318.39099999999996</v>
      </c>
      <c r="P43" s="3">
        <v>355.74840193</v>
      </c>
      <c r="Q43" s="3">
        <v>30972.464232050002</v>
      </c>
      <c r="R43" s="3">
        <v>5655.1045958100012</v>
      </c>
      <c r="S43" s="7" t="s">
        <v>1</v>
      </c>
    </row>
    <row r="44" spans="1:19" x14ac:dyDescent="0.2">
      <c r="A44" s="1" t="s">
        <v>41</v>
      </c>
      <c r="B44" s="2">
        <v>47881.903266160014</v>
      </c>
      <c r="C44" s="2">
        <v>0</v>
      </c>
      <c r="D44" s="2">
        <v>270.06799999999998</v>
      </c>
      <c r="E44" s="2">
        <v>37863.668523339991</v>
      </c>
      <c r="F44" s="2">
        <v>5880.6369444299989</v>
      </c>
      <c r="G44" s="2">
        <v>34.064999999999998</v>
      </c>
      <c r="H44" s="2">
        <v>3833.4647983900009</v>
      </c>
      <c r="I44" s="2">
        <v>45055.411266160008</v>
      </c>
      <c r="J44" s="2">
        <v>2826.4920000000002</v>
      </c>
      <c r="K44" s="2">
        <v>26232.872266160004</v>
      </c>
      <c r="L44" s="2">
        <v>21649.030999999999</v>
      </c>
      <c r="M44" s="3">
        <v>3777.2377983900014</v>
      </c>
      <c r="N44" s="3">
        <v>6390.97</v>
      </c>
      <c r="O44" s="3">
        <v>226.4</v>
      </c>
      <c r="P44" s="3">
        <v>360.36</v>
      </c>
      <c r="Q44" s="3">
        <v>31472.698523340001</v>
      </c>
      <c r="R44" s="3">
        <v>5654.2369444299993</v>
      </c>
      <c r="S44" s="7" t="s">
        <v>1</v>
      </c>
    </row>
    <row r="45" spans="1:19" x14ac:dyDescent="0.2">
      <c r="A45" s="1" t="s">
        <v>42</v>
      </c>
      <c r="B45" s="2">
        <v>47192.106469060003</v>
      </c>
      <c r="C45" s="2">
        <v>0</v>
      </c>
      <c r="D45" s="2">
        <v>308.34100000000001</v>
      </c>
      <c r="E45" s="2">
        <v>37471.9117501</v>
      </c>
      <c r="F45" s="2">
        <v>6011.7549250100001</v>
      </c>
      <c r="G45" s="2">
        <v>45.319216670000003</v>
      </c>
      <c r="H45" s="2">
        <v>3354.7795772800005</v>
      </c>
      <c r="I45" s="2">
        <v>44301.279469060006</v>
      </c>
      <c r="J45" s="2">
        <v>2890.8270000000002</v>
      </c>
      <c r="K45" s="2">
        <v>25793.080469060002</v>
      </c>
      <c r="L45" s="2">
        <v>21399.026000000002</v>
      </c>
      <c r="M45" s="3">
        <v>3324.09857728</v>
      </c>
      <c r="N45" s="3">
        <v>5076.41</v>
      </c>
      <c r="O45" s="3">
        <v>195.703</v>
      </c>
      <c r="P45" s="3">
        <v>384.34121666999999</v>
      </c>
      <c r="Q45" s="3">
        <v>32395.5017501</v>
      </c>
      <c r="R45" s="3">
        <v>5816.0519250100006</v>
      </c>
      <c r="S45" s="7" t="s">
        <v>1</v>
      </c>
    </row>
    <row r="46" spans="1:19" x14ac:dyDescent="0.2">
      <c r="A46" s="1" t="s">
        <v>43</v>
      </c>
      <c r="B46" s="2">
        <v>48792.52359235003</v>
      </c>
      <c r="C46" s="2">
        <v>0</v>
      </c>
      <c r="D46" s="2">
        <v>332.95800000000003</v>
      </c>
      <c r="E46" s="2">
        <v>38719.838034740002</v>
      </c>
      <c r="F46" s="2">
        <v>6223.3912968099994</v>
      </c>
      <c r="G46" s="2">
        <v>51.908379690000004</v>
      </c>
      <c r="H46" s="2">
        <v>3464.4278811099994</v>
      </c>
      <c r="I46" s="2">
        <v>45894.763592350027</v>
      </c>
      <c r="J46" s="2">
        <v>2897.76</v>
      </c>
      <c r="K46" s="2">
        <v>26073.083427829992</v>
      </c>
      <c r="L46" s="2">
        <v>22719.440164519998</v>
      </c>
      <c r="M46" s="3">
        <v>3519.7418811099997</v>
      </c>
      <c r="N46" s="3">
        <v>3091.4279999999999</v>
      </c>
      <c r="O46" s="3">
        <v>248.208</v>
      </c>
      <c r="P46" s="3">
        <v>329.55237969000001</v>
      </c>
      <c r="Q46" s="3">
        <v>35628.410034740002</v>
      </c>
      <c r="R46" s="3">
        <v>5975.1832968099989</v>
      </c>
      <c r="S46" s="7" t="s">
        <v>1</v>
      </c>
    </row>
    <row r="47" spans="1:19" x14ac:dyDescent="0.2">
      <c r="A47" s="1" t="s">
        <v>44</v>
      </c>
      <c r="B47" s="2">
        <v>48119.580224780002</v>
      </c>
      <c r="C47" s="2">
        <v>0</v>
      </c>
      <c r="D47" s="2">
        <v>259.86099999999999</v>
      </c>
      <c r="E47" s="2">
        <v>37821.330783540005</v>
      </c>
      <c r="F47" s="2">
        <v>6200.0040155899997</v>
      </c>
      <c r="G47" s="2">
        <v>51.871176990000002</v>
      </c>
      <c r="H47" s="2">
        <v>3786.5132486600005</v>
      </c>
      <c r="I47" s="2">
        <v>45238.669224780002</v>
      </c>
      <c r="J47" s="2">
        <v>2880.9110000000001</v>
      </c>
      <c r="K47" s="2">
        <v>26259.668224780002</v>
      </c>
      <c r="L47" s="2">
        <v>21859.912</v>
      </c>
      <c r="M47" s="3">
        <v>3760.4492486600002</v>
      </c>
      <c r="N47" s="3">
        <v>1554.3020000000001</v>
      </c>
      <c r="O47" s="3">
        <v>356.834</v>
      </c>
      <c r="P47" s="3">
        <v>337.79617698999999</v>
      </c>
      <c r="Q47" s="3">
        <v>36267.028783540001</v>
      </c>
      <c r="R47" s="3">
        <v>5843.1700155899998</v>
      </c>
      <c r="S47" s="7" t="s">
        <v>1</v>
      </c>
    </row>
    <row r="48" spans="1:19" s="24" customFormat="1" x14ac:dyDescent="0.2">
      <c r="A48" s="20" t="s">
        <v>83</v>
      </c>
      <c r="B48" s="21">
        <v>52823.00593408</v>
      </c>
      <c r="C48" s="21">
        <v>0</v>
      </c>
      <c r="D48" s="21">
        <v>189.245</v>
      </c>
      <c r="E48" s="21">
        <v>42776.20632746</v>
      </c>
      <c r="F48" s="21">
        <v>6210.0321473900003</v>
      </c>
      <c r="G48" s="21">
        <v>51.369897459999997</v>
      </c>
      <c r="H48" s="21">
        <v>3596.1525617700004</v>
      </c>
      <c r="I48" s="21">
        <v>49921.89993408</v>
      </c>
      <c r="J48" s="21">
        <v>2901.1060000000002</v>
      </c>
      <c r="K48" s="21">
        <v>26242.496934080005</v>
      </c>
      <c r="L48" s="21">
        <v>26580.508999999998</v>
      </c>
      <c r="M48" s="22">
        <v>3466.5015617700005</v>
      </c>
      <c r="N48" s="22">
        <v>1555.163</v>
      </c>
      <c r="O48" s="22">
        <v>337.50900000000001</v>
      </c>
      <c r="P48" s="22">
        <v>370.26589746000002</v>
      </c>
      <c r="Q48" s="22">
        <v>41221.04332746</v>
      </c>
      <c r="R48" s="22">
        <v>5872.5231473900003</v>
      </c>
      <c r="S48" s="23" t="s">
        <v>1</v>
      </c>
    </row>
    <row r="49" spans="1:19" s="24" customFormat="1" x14ac:dyDescent="0.2">
      <c r="A49" s="20" t="s">
        <v>84</v>
      </c>
      <c r="B49" s="21">
        <v>47882.043564729982</v>
      </c>
      <c r="C49" s="21">
        <v>0</v>
      </c>
      <c r="D49" s="21">
        <v>200.62700000000001</v>
      </c>
      <c r="E49" s="21">
        <v>38297.702940949996</v>
      </c>
      <c r="F49" s="21">
        <v>6389.8105306900006</v>
      </c>
      <c r="G49" s="21">
        <v>49.49376805</v>
      </c>
      <c r="H49" s="21">
        <v>2944.4093250399997</v>
      </c>
      <c r="I49" s="21">
        <v>45285.274564729982</v>
      </c>
      <c r="J49" s="21">
        <v>2596.7689999999998</v>
      </c>
      <c r="K49" s="21">
        <v>23954.408564729994</v>
      </c>
      <c r="L49" s="21">
        <v>23927.634999999998</v>
      </c>
      <c r="M49" s="22">
        <v>2855.7283250399996</v>
      </c>
      <c r="N49" s="22">
        <v>3251.2359999999999</v>
      </c>
      <c r="O49" s="22">
        <v>251.346</v>
      </c>
      <c r="P49" s="22">
        <v>338.80176804999996</v>
      </c>
      <c r="Q49" s="22">
        <v>35046.466940949998</v>
      </c>
      <c r="R49" s="22">
        <v>6138.4645306900002</v>
      </c>
      <c r="S49" s="23" t="s">
        <v>1</v>
      </c>
    </row>
    <row r="50" spans="1:19" s="24" customFormat="1" x14ac:dyDescent="0.2">
      <c r="A50" s="20" t="s">
        <v>86</v>
      </c>
      <c r="B50" s="21">
        <v>48109.388560350017</v>
      </c>
      <c r="C50" s="21">
        <v>0</v>
      </c>
      <c r="D50" s="21">
        <v>198.50800000000001</v>
      </c>
      <c r="E50" s="21">
        <v>38611.758800220006</v>
      </c>
      <c r="F50" s="21">
        <v>6321.2945609600029</v>
      </c>
      <c r="G50" s="21">
        <v>46.872702349999997</v>
      </c>
      <c r="H50" s="21">
        <v>2930.9544968199989</v>
      </c>
      <c r="I50" s="21">
        <v>45507.763560350017</v>
      </c>
      <c r="J50" s="21">
        <v>2601.625</v>
      </c>
      <c r="K50" s="21">
        <v>24179.262160969996</v>
      </c>
      <c r="L50" s="21">
        <v>23930.126399379998</v>
      </c>
      <c r="M50" s="22">
        <v>2866.8064968199992</v>
      </c>
      <c r="N50" s="22">
        <v>3209.87</v>
      </c>
      <c r="O50" s="22">
        <v>440.01499999999999</v>
      </c>
      <c r="P50" s="22">
        <v>309.52870235</v>
      </c>
      <c r="Q50" s="22">
        <v>35401.888800220004</v>
      </c>
      <c r="R50" s="22">
        <v>5881.2795609600034</v>
      </c>
      <c r="S50" s="23" t="s">
        <v>1</v>
      </c>
    </row>
    <row r="51" spans="1:19" x14ac:dyDescent="0.2">
      <c r="A51" s="1" t="s">
        <v>87</v>
      </c>
      <c r="B51" s="2">
        <v>49972.610957739998</v>
      </c>
      <c r="C51" s="2">
        <v>0</v>
      </c>
      <c r="D51" s="2">
        <v>193.358</v>
      </c>
      <c r="E51" s="2">
        <v>40176.27554522</v>
      </c>
      <c r="F51" s="2">
        <v>6363.7684952400004</v>
      </c>
      <c r="G51" s="2">
        <v>44.525184350000004</v>
      </c>
      <c r="H51" s="2">
        <v>3194.6837329299988</v>
      </c>
      <c r="I51" s="2">
        <v>47669.191957740004</v>
      </c>
      <c r="J51" s="2">
        <v>2303.4189999999999</v>
      </c>
      <c r="K51" s="2">
        <v>24677.837957739997</v>
      </c>
      <c r="L51" s="2">
        <v>25294.773000000001</v>
      </c>
      <c r="M51" s="3">
        <v>3201.2667329299989</v>
      </c>
      <c r="N51" s="3">
        <v>4103.9720000000007</v>
      </c>
      <c r="O51" s="3">
        <v>416.37</v>
      </c>
      <c r="P51" s="3">
        <v>231.30018434999999</v>
      </c>
      <c r="Q51" s="3">
        <v>36072.303545220006</v>
      </c>
      <c r="R51" s="3">
        <v>5947.3984952399996</v>
      </c>
      <c r="S51" s="7" t="s">
        <v>1</v>
      </c>
    </row>
    <row r="52" spans="1:19" x14ac:dyDescent="0.2">
      <c r="A52" s="1" t="s">
        <v>88</v>
      </c>
      <c r="B52" s="2">
        <v>50310.469374060005</v>
      </c>
      <c r="C52" s="2">
        <v>0</v>
      </c>
      <c r="D52" s="2">
        <v>230.76400000000001</v>
      </c>
      <c r="E52" s="2">
        <v>40906.57291563</v>
      </c>
      <c r="F52" s="2">
        <v>6334.725894510002</v>
      </c>
      <c r="G52" s="2">
        <v>43.136100450000001</v>
      </c>
      <c r="H52" s="2">
        <v>2795.2704634700012</v>
      </c>
      <c r="I52" s="2">
        <v>48016.225374060006</v>
      </c>
      <c r="J52" s="2">
        <v>2294.2440000000001</v>
      </c>
      <c r="K52" s="2">
        <v>23039.558660880008</v>
      </c>
      <c r="L52" s="2">
        <v>27270.910713180001</v>
      </c>
      <c r="M52" s="3">
        <v>2845.2944634700011</v>
      </c>
      <c r="N52" s="3">
        <v>4418.3829999999998</v>
      </c>
      <c r="O52" s="3">
        <v>437.07400000000001</v>
      </c>
      <c r="P52" s="3">
        <v>223.87610045000002</v>
      </c>
      <c r="Q52" s="3">
        <v>36488.189915629999</v>
      </c>
      <c r="R52" s="3">
        <v>5897.6518945100015</v>
      </c>
      <c r="S52" s="7" t="s">
        <v>1</v>
      </c>
    </row>
    <row r="53" spans="1:19" x14ac:dyDescent="0.2">
      <c r="A53" s="1" t="s">
        <v>89</v>
      </c>
      <c r="B53" s="2">
        <v>49250.33155765001</v>
      </c>
      <c r="C53" s="2">
        <v>0</v>
      </c>
      <c r="D53" s="2">
        <v>326.07499999999999</v>
      </c>
      <c r="E53" s="2">
        <v>39074.129789969993</v>
      </c>
      <c r="F53" s="2">
        <v>6268.1718549400002</v>
      </c>
      <c r="G53" s="2">
        <v>40.87711702</v>
      </c>
      <c r="H53" s="2">
        <v>3541.0777957199998</v>
      </c>
      <c r="I53" s="2">
        <v>46888.097557650006</v>
      </c>
      <c r="J53" s="2">
        <v>2362.2339999999999</v>
      </c>
      <c r="K53" s="2">
        <v>22515.550281999997</v>
      </c>
      <c r="L53" s="2">
        <v>26734.781275650002</v>
      </c>
      <c r="M53" s="3">
        <v>3599.3557957199996</v>
      </c>
      <c r="N53" s="3">
        <v>2547.2359999999999</v>
      </c>
      <c r="O53" s="3">
        <v>512.83400000000006</v>
      </c>
      <c r="P53" s="3">
        <v>308.67411702000004</v>
      </c>
      <c r="Q53" s="3">
        <v>36526.893789969996</v>
      </c>
      <c r="R53" s="3">
        <v>5755.3378549400004</v>
      </c>
      <c r="S53" s="7" t="s">
        <v>1</v>
      </c>
    </row>
    <row r="54" spans="1:19" x14ac:dyDescent="0.2">
      <c r="A54" s="1" t="s">
        <v>90</v>
      </c>
      <c r="B54" s="2">
        <v>49971.802416390012</v>
      </c>
      <c r="C54" s="2">
        <v>0</v>
      </c>
      <c r="D54" s="2">
        <v>331.06599999999997</v>
      </c>
      <c r="E54" s="2">
        <v>39425.912001049997</v>
      </c>
      <c r="F54" s="2">
        <v>6404.0295555400007</v>
      </c>
      <c r="G54" s="2">
        <v>38.883963949999995</v>
      </c>
      <c r="H54" s="2">
        <v>3771.9108958500005</v>
      </c>
      <c r="I54" s="2">
        <v>47604.957416390011</v>
      </c>
      <c r="J54" s="2">
        <v>2366.8449999999998</v>
      </c>
      <c r="K54" s="2">
        <v>22542.527704819997</v>
      </c>
      <c r="L54" s="2">
        <v>27429.27471157</v>
      </c>
      <c r="M54" s="3">
        <v>3905.0488958500005</v>
      </c>
      <c r="N54" s="3">
        <v>2428.4119999999998</v>
      </c>
      <c r="O54" s="3">
        <v>692.64499999999998</v>
      </c>
      <c r="P54" s="3">
        <v>236.81196395000001</v>
      </c>
      <c r="Q54" s="3">
        <v>36997.500001049993</v>
      </c>
      <c r="R54" s="3">
        <v>5711.3845555400012</v>
      </c>
      <c r="S54" s="7" t="s">
        <v>1</v>
      </c>
    </row>
    <row r="55" spans="1:19" x14ac:dyDescent="0.2">
      <c r="A55" s="1" t="s">
        <v>91</v>
      </c>
      <c r="B55" s="2">
        <v>50153.783559640004</v>
      </c>
      <c r="C55" s="2">
        <v>0</v>
      </c>
      <c r="D55" s="2">
        <v>344.38799999999998</v>
      </c>
      <c r="E55" s="2">
        <v>39135.334468020003</v>
      </c>
      <c r="F55" s="2">
        <v>6577.624346239998</v>
      </c>
      <c r="G55" s="2">
        <v>37.963876890000002</v>
      </c>
      <c r="H55" s="2">
        <v>4058.4728684899992</v>
      </c>
      <c r="I55" s="2">
        <v>47799.077559640005</v>
      </c>
      <c r="J55" s="2">
        <v>2354.7060000000001</v>
      </c>
      <c r="K55" s="2">
        <v>22010.795398460006</v>
      </c>
      <c r="L55" s="2">
        <v>28142.988161180001</v>
      </c>
      <c r="M55" s="3">
        <v>4184.1698684900002</v>
      </c>
      <c r="N55" s="3">
        <v>3390.0920000000001</v>
      </c>
      <c r="O55" s="3">
        <v>586.57100000000003</v>
      </c>
      <c r="P55" s="3">
        <v>256.65487689000003</v>
      </c>
      <c r="Q55" s="3">
        <v>35745.242468019998</v>
      </c>
      <c r="R55" s="3">
        <v>5991.0533462399981</v>
      </c>
      <c r="S55" s="7" t="s">
        <v>1</v>
      </c>
    </row>
    <row r="56" spans="1:19" x14ac:dyDescent="0.2">
      <c r="A56" s="1" t="s">
        <v>92</v>
      </c>
      <c r="B56" s="2">
        <v>50681.630859390003</v>
      </c>
      <c r="C56" s="2">
        <v>0</v>
      </c>
      <c r="D56" s="2">
        <v>385.887</v>
      </c>
      <c r="E56" s="2">
        <v>39602.372133549994</v>
      </c>
      <c r="F56" s="2">
        <v>6644.80609577</v>
      </c>
      <c r="G56" s="2">
        <v>39.086036239999999</v>
      </c>
      <c r="H56" s="2">
        <v>4009.4795938300003</v>
      </c>
      <c r="I56" s="2">
        <v>48307.378859390003</v>
      </c>
      <c r="J56" s="2">
        <v>2374.252</v>
      </c>
      <c r="K56" s="2">
        <v>22678.223933479992</v>
      </c>
      <c r="L56" s="2">
        <v>28003.40692591</v>
      </c>
      <c r="M56" s="3">
        <v>4157.0955938300003</v>
      </c>
      <c r="N56" s="3">
        <v>3422.9309999999996</v>
      </c>
      <c r="O56" s="3">
        <v>650.03099999999995</v>
      </c>
      <c r="P56" s="3">
        <v>277.35703623999996</v>
      </c>
      <c r="Q56" s="3">
        <v>36179.441133549997</v>
      </c>
      <c r="R56" s="3">
        <v>5994.7750957699991</v>
      </c>
      <c r="S56" s="7" t="s">
        <v>1</v>
      </c>
    </row>
    <row r="57" spans="1:19" x14ac:dyDescent="0.2">
      <c r="A57" s="1" t="s">
        <v>93</v>
      </c>
      <c r="B57" s="2">
        <v>50299.168211029981</v>
      </c>
      <c r="C57" s="2">
        <v>0</v>
      </c>
      <c r="D57" s="2">
        <v>359.44099999999997</v>
      </c>
      <c r="E57" s="2">
        <v>39578.298342139999</v>
      </c>
      <c r="F57" s="2">
        <v>6818.1379579700006</v>
      </c>
      <c r="G57" s="2">
        <v>30.275384089999999</v>
      </c>
      <c r="H57" s="2">
        <v>3513.0155268300009</v>
      </c>
      <c r="I57" s="2">
        <v>48246.280211029982</v>
      </c>
      <c r="J57" s="2">
        <v>2052.8879999999999</v>
      </c>
      <c r="K57" s="2">
        <v>22985.145497960006</v>
      </c>
      <c r="L57" s="2">
        <v>27314.022713069997</v>
      </c>
      <c r="M57" s="3">
        <v>3587.3305268300005</v>
      </c>
      <c r="N57" s="3">
        <v>2952.6610000000001</v>
      </c>
      <c r="O57" s="3">
        <v>511.38</v>
      </c>
      <c r="P57" s="3">
        <v>315.40138408999996</v>
      </c>
      <c r="Q57" s="3">
        <v>36625.637342139999</v>
      </c>
      <c r="R57" s="3">
        <v>6306.7579579700005</v>
      </c>
      <c r="S57" s="7" t="s">
        <v>1</v>
      </c>
    </row>
    <row r="58" spans="1:19" x14ac:dyDescent="0.2">
      <c r="A58" s="1" t="s">
        <v>94</v>
      </c>
      <c r="B58" s="2">
        <v>51440.251340329996</v>
      </c>
      <c r="C58" s="2">
        <v>0</v>
      </c>
      <c r="D58" s="2">
        <v>398.17399999999998</v>
      </c>
      <c r="E58" s="2">
        <v>40558.320891899995</v>
      </c>
      <c r="F58" s="2">
        <v>6678.3726045800013</v>
      </c>
      <c r="G58" s="2">
        <v>30.71825952</v>
      </c>
      <c r="H58" s="2">
        <v>3774.6655843299995</v>
      </c>
      <c r="I58" s="2">
        <v>49384.100340329998</v>
      </c>
      <c r="J58" s="2">
        <v>2056.1509999999998</v>
      </c>
      <c r="K58" s="2">
        <v>23485.839340330011</v>
      </c>
      <c r="L58" s="2">
        <v>27954.412</v>
      </c>
      <c r="M58" s="3">
        <v>3935.3645843299996</v>
      </c>
      <c r="N58" s="3">
        <v>4421.8149999999996</v>
      </c>
      <c r="O58" s="3">
        <v>581.53700000000003</v>
      </c>
      <c r="P58" s="3">
        <v>268.19325951999997</v>
      </c>
      <c r="Q58" s="3">
        <v>36136.505891899993</v>
      </c>
      <c r="R58" s="3">
        <v>6096.835604580001</v>
      </c>
      <c r="S58" s="7" t="s">
        <v>1</v>
      </c>
    </row>
    <row r="59" spans="1:19" x14ac:dyDescent="0.2">
      <c r="A59" s="1" t="s">
        <v>95</v>
      </c>
      <c r="B59" s="2">
        <v>60173.499285920007</v>
      </c>
      <c r="C59" s="2">
        <v>0</v>
      </c>
      <c r="D59" s="2">
        <v>435.483</v>
      </c>
      <c r="E59" s="2">
        <v>48094.675425729998</v>
      </c>
      <c r="F59" s="2">
        <v>7635.7134521000016</v>
      </c>
      <c r="G59" s="2">
        <v>28.557950439999999</v>
      </c>
      <c r="H59" s="2">
        <v>3979.0694576499986</v>
      </c>
      <c r="I59" s="2">
        <v>58129.768285919992</v>
      </c>
      <c r="J59" s="2">
        <v>2043.731</v>
      </c>
      <c r="K59" s="2">
        <v>27681.304285919985</v>
      </c>
      <c r="L59" s="2">
        <v>32492.195</v>
      </c>
      <c r="M59" s="3">
        <v>3983.3404576499988</v>
      </c>
      <c r="N59" s="3">
        <v>3977.6679999999997</v>
      </c>
      <c r="O59" s="3">
        <v>668.86699999999996</v>
      </c>
      <c r="P59" s="3">
        <v>459.76995044</v>
      </c>
      <c r="Q59" s="3">
        <v>44117.00742573</v>
      </c>
      <c r="R59" s="3">
        <v>6966.8464521000005</v>
      </c>
      <c r="S59" s="7" t="s">
        <v>1</v>
      </c>
    </row>
    <row r="60" spans="1:19" x14ac:dyDescent="0.2">
      <c r="A60" s="1" t="s">
        <v>96</v>
      </c>
      <c r="B60" s="2">
        <v>63613.822737409981</v>
      </c>
      <c r="C60" s="2">
        <v>0</v>
      </c>
      <c r="D60" s="2">
        <v>566.61099999999999</v>
      </c>
      <c r="E60" s="2">
        <v>49533.702891899993</v>
      </c>
      <c r="F60" s="2">
        <v>7711.439950859999</v>
      </c>
      <c r="G60" s="2">
        <v>28.063120060000003</v>
      </c>
      <c r="H60" s="2">
        <v>5774.0057745899994</v>
      </c>
      <c r="I60" s="2">
        <v>61552.845737409982</v>
      </c>
      <c r="J60" s="2">
        <v>2060.9769999999999</v>
      </c>
      <c r="K60" s="2">
        <v>31080.681737409988</v>
      </c>
      <c r="L60" s="2">
        <v>32533.141</v>
      </c>
      <c r="M60" s="3">
        <v>4243.4687745900001</v>
      </c>
      <c r="N60" s="3">
        <v>3537.05</v>
      </c>
      <c r="O60" s="3">
        <v>753.70900000000006</v>
      </c>
      <c r="P60" s="3">
        <v>2125.2111200600002</v>
      </c>
      <c r="Q60" s="3">
        <v>45996.652891899997</v>
      </c>
      <c r="R60" s="3">
        <v>6957.7309508600001</v>
      </c>
      <c r="S60" s="7" t="s">
        <v>1</v>
      </c>
    </row>
    <row r="61" spans="1:19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9" x14ac:dyDescent="0.2">
      <c r="A62" s="18" t="s">
        <v>85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N62" s="19"/>
    </row>
    <row r="63" spans="1:19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9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2:12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2:12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2:12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</sheetData>
  <mergeCells count="8">
    <mergeCell ref="P2:R2"/>
    <mergeCell ref="S2:S3"/>
    <mergeCell ref="M2:O2"/>
    <mergeCell ref="A2:A3"/>
    <mergeCell ref="C2:H2"/>
    <mergeCell ref="B2:B3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Mokova Linda</dc:creator>
  <cp:lastModifiedBy>Mokova Linda</cp:lastModifiedBy>
  <dcterms:created xsi:type="dcterms:W3CDTF">2018-01-23T08:28:35Z</dcterms:created>
  <dcterms:modified xsi:type="dcterms:W3CDTF">2021-01-22T14:21:15Z</dcterms:modified>
</cp:coreProperties>
</file>