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5895"/>
  </bookViews>
  <sheets>
    <sheet name="vydavky_ESA 2010" sheetId="3" r:id="rId1"/>
    <sheet name="vydavky_cash" sheetId="4" r:id="rId2"/>
    <sheet name="RVS_vydavky_ESA2010" sheetId="2" r:id="rId3"/>
    <sheet name="RVS_vydavky_cash" sheetId="5" r:id="rId4"/>
  </sheets>
  <calcPr calcId="162913"/>
</workbook>
</file>

<file path=xl/calcChain.xml><?xml version="1.0" encoding="utf-8"?>
<calcChain xmlns="http://schemas.openxmlformats.org/spreadsheetml/2006/main">
  <c r="C6" i="4" l="1"/>
  <c r="B6" i="4"/>
  <c r="H6" i="4"/>
  <c r="G6" i="4"/>
  <c r="F6" i="4"/>
  <c r="E6" i="4"/>
  <c r="D6" i="4"/>
  <c r="B19" i="4" l="1"/>
  <c r="B12" i="4" s="1"/>
  <c r="B13" i="4"/>
  <c r="C19" i="4" l="1"/>
  <c r="C13" i="4"/>
  <c r="C12" i="4" s="1"/>
  <c r="G12" i="4" l="1"/>
  <c r="E12" i="4"/>
  <c r="D12" i="4"/>
  <c r="H19" i="4"/>
  <c r="F19" i="4"/>
  <c r="G19" i="4"/>
  <c r="E19" i="4"/>
  <c r="D19" i="4"/>
  <c r="H13" i="4"/>
  <c r="H12" i="4" s="1"/>
  <c r="F13" i="4"/>
  <c r="F12" i="4" s="1"/>
  <c r="G13" i="4"/>
  <c r="E13" i="4"/>
  <c r="D13" i="4"/>
  <c r="D12" i="3"/>
  <c r="D19" i="3"/>
  <c r="D13" i="3"/>
  <c r="F19" i="3" l="1"/>
  <c r="G19" i="3"/>
  <c r="H19" i="3"/>
  <c r="E19" i="3"/>
  <c r="F13" i="3"/>
  <c r="F12" i="3" s="1"/>
  <c r="G13" i="3"/>
  <c r="G12" i="3" s="1"/>
  <c r="H13" i="3"/>
  <c r="H12" i="3" s="1"/>
  <c r="E13" i="3"/>
  <c r="E12" i="3" s="1"/>
  <c r="G12" i="5" l="1"/>
  <c r="H12" i="5"/>
  <c r="I12" i="5"/>
  <c r="G13" i="5"/>
  <c r="H13" i="5"/>
  <c r="I13" i="5"/>
  <c r="G14" i="5"/>
  <c r="H14" i="5"/>
  <c r="I14" i="5"/>
  <c r="G19" i="5"/>
  <c r="H19" i="5"/>
  <c r="I19" i="5"/>
  <c r="G24" i="5"/>
  <c r="H24" i="5"/>
  <c r="I24" i="5"/>
  <c r="B25" i="5"/>
  <c r="B26" i="5" s="1"/>
  <c r="C25" i="2"/>
  <c r="C26" i="2" s="1"/>
  <c r="D25" i="5"/>
  <c r="D26" i="5" s="1"/>
  <c r="C25" i="5"/>
  <c r="C26" i="5" s="1"/>
  <c r="G7" i="2"/>
  <c r="H7" i="2"/>
  <c r="I7" i="2"/>
  <c r="G8" i="2"/>
  <c r="H8" i="2"/>
  <c r="I8" i="2"/>
  <c r="G9" i="2"/>
  <c r="H9" i="2"/>
  <c r="I9" i="2"/>
  <c r="G10" i="2"/>
  <c r="H10" i="2"/>
  <c r="I10" i="2"/>
  <c r="G11" i="2"/>
  <c r="H11" i="2"/>
  <c r="I11" i="2"/>
  <c r="G12" i="2"/>
  <c r="H12" i="2"/>
  <c r="I12" i="2"/>
  <c r="G14" i="2"/>
  <c r="H14" i="2"/>
  <c r="I14" i="2"/>
  <c r="G24" i="2"/>
  <c r="H24" i="2"/>
  <c r="I24" i="2"/>
  <c r="H6" i="2"/>
  <c r="G6" i="2"/>
  <c r="G25" i="2" s="1"/>
  <c r="G26" i="2" s="1"/>
  <c r="D25" i="2"/>
  <c r="D26" i="2" s="1"/>
  <c r="B25" i="2"/>
  <c r="B26" i="2" s="1"/>
  <c r="C25" i="4"/>
  <c r="C26" i="4" s="1"/>
  <c r="I11" i="5"/>
  <c r="H11" i="5"/>
  <c r="G11" i="5"/>
  <c r="I10" i="5"/>
  <c r="H10" i="5"/>
  <c r="G10" i="5"/>
  <c r="I9" i="5"/>
  <c r="H9" i="5"/>
  <c r="G9" i="5"/>
  <c r="I8" i="5"/>
  <c r="H8" i="5"/>
  <c r="G8" i="5"/>
  <c r="H7" i="5"/>
  <c r="D25" i="4"/>
  <c r="B25" i="4"/>
  <c r="B26" i="4" s="1"/>
  <c r="D25" i="3"/>
  <c r="D26" i="3" s="1"/>
  <c r="F25" i="3"/>
  <c r="F26" i="3" s="1"/>
  <c r="H6" i="3"/>
  <c r="H25" i="3" s="1"/>
  <c r="H26" i="3" s="1"/>
  <c r="G6" i="3"/>
  <c r="G25" i="3" s="1"/>
  <c r="G26" i="3" s="1"/>
  <c r="F6" i="3"/>
  <c r="E6" i="3"/>
  <c r="E25" i="3" s="1"/>
  <c r="E26" i="3" s="1"/>
  <c r="D6" i="3"/>
  <c r="C6" i="3"/>
  <c r="C25" i="3" s="1"/>
  <c r="C26" i="3" s="1"/>
  <c r="B6" i="3"/>
  <c r="B25" i="3" s="1"/>
  <c r="B26" i="3" s="1"/>
  <c r="H25" i="4" l="1"/>
  <c r="H26" i="4" s="1"/>
  <c r="I6" i="2"/>
  <c r="I25" i="2"/>
  <c r="I26" i="2" s="1"/>
  <c r="I7" i="5"/>
  <c r="H25" i="2"/>
  <c r="H26" i="2" s="1"/>
  <c r="G7" i="5"/>
  <c r="D26" i="4"/>
  <c r="I6" i="5" l="1"/>
  <c r="I25" i="5" s="1"/>
  <c r="I26" i="5" s="1"/>
  <c r="G25" i="4"/>
  <c r="G26" i="4" s="1"/>
  <c r="H6" i="5"/>
  <c r="H25" i="5" s="1"/>
  <c r="H26" i="5" s="1"/>
  <c r="F25" i="4"/>
  <c r="F26" i="4" s="1"/>
  <c r="E25" i="4"/>
  <c r="E26" i="4" s="1"/>
  <c r="G6" i="5"/>
  <c r="G25" i="5" s="1"/>
  <c r="G26" i="5" s="1"/>
</calcChain>
</file>

<file path=xl/sharedStrings.xml><?xml version="1.0" encoding="utf-8"?>
<sst xmlns="http://schemas.openxmlformats.org/spreadsheetml/2006/main" count="148" uniqueCount="25">
  <si>
    <t>Prognóza vybraných výdavkov verejnej správy v metodike ESA2010 (v tis. EUR)</t>
  </si>
  <si>
    <t>Ukazovateľ</t>
  </si>
  <si>
    <t>Skutočnosť</t>
  </si>
  <si>
    <t>Prognóza</t>
  </si>
  <si>
    <t>Nemocenské dávky (len SP)</t>
  </si>
  <si>
    <t>Nemocenské</t>
  </si>
  <si>
    <t>Ošetrovné</t>
  </si>
  <si>
    <t>Materské</t>
  </si>
  <si>
    <t>Vyrovnávacia dávka</t>
  </si>
  <si>
    <t>Dávka v nezamestnanosti</t>
  </si>
  <si>
    <t>Vybrané výdavky spolu</t>
  </si>
  <si>
    <t>výdavky SP</t>
  </si>
  <si>
    <t>Tehotenské</t>
  </si>
  <si>
    <t>Dôchodkové dávky zo starobného a invalidného poistenia (len SP)</t>
  </si>
  <si>
    <t>Prognóza vybraných výdavkov verejnej správy RVS na roky 2022 až 2024 (v tis. EUR)</t>
  </si>
  <si>
    <t>Prognóza vybraných výdavkov verejnej správy - rozdiel prognóza vs. RVS na roky 2022 až 2024 (v tis. EUR)</t>
  </si>
  <si>
    <t>Odhad</t>
  </si>
  <si>
    <t xml:space="preserve">   Starobné dôchodky</t>
  </si>
  <si>
    <t xml:space="preserve">   Predčasné starobné dôchodky</t>
  </si>
  <si>
    <t xml:space="preserve">   Základný fond starobného poistenia</t>
  </si>
  <si>
    <t xml:space="preserve">   Vdovské dôchodky</t>
  </si>
  <si>
    <t xml:space="preserve">   Vdovecké dôchodky</t>
  </si>
  <si>
    <t xml:space="preserve">   Sirotské dôchodky</t>
  </si>
  <si>
    <t>Základný fond invalidného poistenia</t>
  </si>
  <si>
    <t xml:space="preserve">   Invalidné dôchodky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</si>
</sst>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 Narrow"/>
      <family val="2"/>
    </font>
    <font>
      <sz val="10"/>
      <color indexed="10"/>
      <name val="Arial"/>
      <family val="2"/>
      <charset val="238"/>
    </font>
    <font>
      <sz val="10"/>
      <name val="Arial Narrow"/>
      <family val="2"/>
    </font>
    <font>
      <sz val="9"/>
      <color indexed="10"/>
      <name val="Arial Narrow"/>
      <family val="2"/>
      <charset val="238"/>
    </font>
    <font>
      <sz val="10"/>
      <name val="Arial CE"/>
      <charset val="238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</font>
    <font>
      <sz val="9"/>
      <color indexed="10"/>
      <name val="Arial"/>
      <family val="2"/>
      <charset val="238"/>
    </font>
    <font>
      <i/>
      <sz val="8"/>
      <name val="Arial"/>
      <family val="2"/>
      <charset val="238"/>
    </font>
    <font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" fillId="0" borderId="0"/>
  </cellStyleXfs>
  <cellXfs count="81">
    <xf numFmtId="0" fontId="0" fillId="0" borderId="0" xfId="0"/>
    <xf numFmtId="0" fontId="4" fillId="0" borderId="0" xfId="2" applyFont="1"/>
    <xf numFmtId="3" fontId="11" fillId="2" borderId="15" xfId="1" applyNumberFormat="1" applyFont="1" applyFill="1" applyBorder="1" applyAlignment="1">
      <alignment horizontal="center" vertical="center"/>
    </xf>
    <xf numFmtId="3" fontId="11" fillId="2" borderId="16" xfId="1" applyNumberFormat="1" applyFont="1" applyFill="1" applyBorder="1" applyAlignment="1">
      <alignment horizontal="center" vertical="center"/>
    </xf>
    <xf numFmtId="3" fontId="11" fillId="2" borderId="17" xfId="1" applyNumberFormat="1" applyFont="1" applyFill="1" applyBorder="1" applyAlignment="1">
      <alignment horizontal="center" vertical="center"/>
    </xf>
    <xf numFmtId="0" fontId="8" fillId="3" borderId="20" xfId="1" applyFont="1" applyFill="1" applyBorder="1" applyAlignment="1">
      <alignment horizontal="left" vertical="center"/>
    </xf>
    <xf numFmtId="3" fontId="9" fillId="3" borderId="21" xfId="1" applyNumberFormat="1" applyFont="1" applyFill="1" applyBorder="1" applyAlignment="1">
      <alignment vertical="center"/>
    </xf>
    <xf numFmtId="3" fontId="9" fillId="3" borderId="22" xfId="1" applyNumberFormat="1" applyFont="1" applyFill="1" applyBorder="1" applyAlignment="1">
      <alignment vertical="center"/>
    </xf>
    <xf numFmtId="164" fontId="13" fillId="0" borderId="0" xfId="2" applyNumberFormat="1" applyFont="1"/>
    <xf numFmtId="0" fontId="13" fillId="0" borderId="0" xfId="2" applyFont="1"/>
    <xf numFmtId="0" fontId="4" fillId="4" borderId="0" xfId="2" applyFont="1" applyFill="1"/>
    <xf numFmtId="3" fontId="4" fillId="4" borderId="0" xfId="2" applyNumberFormat="1" applyFont="1" applyFill="1"/>
    <xf numFmtId="164" fontId="4" fillId="4" borderId="0" xfId="2" applyNumberFormat="1" applyFont="1" applyFill="1"/>
    <xf numFmtId="164" fontId="13" fillId="4" borderId="0" xfId="2" applyNumberFormat="1" applyFont="1" applyFill="1"/>
    <xf numFmtId="0" fontId="5" fillId="4" borderId="0" xfId="1" applyFont="1" applyFill="1" applyAlignment="1">
      <alignment horizontal="left" vertical="center"/>
    </xf>
    <xf numFmtId="3" fontId="6" fillId="4" borderId="0" xfId="1" applyNumberFormat="1" applyFont="1" applyFill="1"/>
    <xf numFmtId="0" fontId="8" fillId="4" borderId="1" xfId="3" applyFont="1" applyFill="1" applyBorder="1" applyAlignment="1">
      <alignment horizontal="center" vertical="center"/>
    </xf>
    <xf numFmtId="0" fontId="9" fillId="4" borderId="4" xfId="3" applyFont="1" applyFill="1" applyBorder="1" applyAlignment="1">
      <alignment horizontal="center" vertical="center"/>
    </xf>
    <xf numFmtId="0" fontId="8" fillId="4" borderId="7" xfId="3" applyFont="1" applyFill="1" applyBorder="1" applyAlignment="1">
      <alignment horizontal="center" vertical="center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8" fillId="4" borderId="11" xfId="1" applyFont="1" applyFill="1" applyBorder="1" applyAlignment="1">
      <alignment vertical="center"/>
    </xf>
    <xf numFmtId="3" fontId="9" fillId="4" borderId="12" xfId="1" applyNumberFormat="1" applyFont="1" applyFill="1" applyBorder="1" applyAlignment="1">
      <alignment vertical="center"/>
    </xf>
    <xf numFmtId="3" fontId="9" fillId="4" borderId="13" xfId="1" applyNumberFormat="1" applyFont="1" applyFill="1" applyBorder="1" applyAlignment="1">
      <alignment vertical="center"/>
    </xf>
    <xf numFmtId="0" fontId="5" fillId="4" borderId="14" xfId="1" applyFont="1" applyFill="1" applyBorder="1" applyAlignment="1">
      <alignment horizontal="left" vertical="center" indent="1"/>
    </xf>
    <xf numFmtId="3" fontId="12" fillId="4" borderId="15" xfId="4" applyNumberFormat="1" applyFont="1" applyFill="1" applyBorder="1" applyAlignment="1">
      <alignment vertical="center"/>
    </xf>
    <xf numFmtId="3" fontId="12" fillId="4" borderId="19" xfId="4" applyNumberFormat="1" applyFont="1" applyFill="1" applyBorder="1" applyAlignment="1">
      <alignment vertical="center"/>
    </xf>
    <xf numFmtId="3" fontId="12" fillId="4" borderId="17" xfId="4" applyNumberFormat="1" applyFont="1" applyFill="1" applyBorder="1" applyAlignment="1">
      <alignment vertical="center"/>
    </xf>
    <xf numFmtId="3" fontId="12" fillId="4" borderId="16" xfId="4" applyNumberFormat="1" applyFont="1" applyFill="1" applyBorder="1" applyAlignment="1">
      <alignment vertical="center"/>
    </xf>
    <xf numFmtId="0" fontId="5" fillId="4" borderId="7" xfId="1" applyFont="1" applyFill="1" applyBorder="1" applyAlignment="1">
      <alignment horizontal="left" vertical="center" indent="2"/>
    </xf>
    <xf numFmtId="3" fontId="12" fillId="4" borderId="23" xfId="1" applyNumberFormat="1" applyFont="1" applyFill="1" applyBorder="1" applyAlignment="1">
      <alignment vertical="center"/>
    </xf>
    <xf numFmtId="3" fontId="12" fillId="4" borderId="24" xfId="1" applyNumberFormat="1" applyFont="1" applyFill="1" applyBorder="1" applyAlignment="1">
      <alignment vertical="center"/>
    </xf>
    <xf numFmtId="3" fontId="12" fillId="4" borderId="25" xfId="1" applyNumberFormat="1" applyFont="1" applyFill="1" applyBorder="1" applyAlignment="1">
      <alignment vertical="center"/>
    </xf>
    <xf numFmtId="0" fontId="10" fillId="4" borderId="14" xfId="1" applyFont="1" applyFill="1" applyBorder="1" applyAlignment="1">
      <alignment horizontal="left" vertical="center"/>
    </xf>
    <xf numFmtId="0" fontId="8" fillId="4" borderId="4" xfId="3" applyFont="1" applyFill="1" applyBorder="1" applyAlignment="1">
      <alignment horizontal="center" vertical="center"/>
    </xf>
    <xf numFmtId="0" fontId="9" fillId="4" borderId="26" xfId="3" applyFont="1" applyFill="1" applyBorder="1" applyAlignment="1">
      <alignment horizontal="center" vertical="center"/>
    </xf>
    <xf numFmtId="3" fontId="12" fillId="4" borderId="7" xfId="1" applyNumberFormat="1" applyFont="1" applyFill="1" applyBorder="1" applyAlignment="1">
      <alignment vertical="center"/>
    </xf>
    <xf numFmtId="0" fontId="3" fillId="4" borderId="0" xfId="1" applyFont="1" applyFill="1" applyAlignment="1">
      <alignment vertical="center"/>
    </xf>
    <xf numFmtId="0" fontId="14" fillId="4" borderId="0" xfId="2" applyFont="1" applyFill="1" applyAlignment="1">
      <alignment horizontal="left" vertical="top"/>
    </xf>
    <xf numFmtId="3" fontId="13" fillId="4" borderId="0" xfId="2" applyNumberFormat="1" applyFont="1" applyFill="1"/>
    <xf numFmtId="3" fontId="12" fillId="4" borderId="14" xfId="4" applyNumberFormat="1" applyFont="1" applyFill="1" applyBorder="1" applyAlignment="1">
      <alignment vertical="center"/>
    </xf>
    <xf numFmtId="3" fontId="11" fillId="2" borderId="19" xfId="1" applyNumberFormat="1" applyFont="1" applyFill="1" applyBorder="1" applyAlignment="1">
      <alignment horizontal="center" vertical="center"/>
    </xf>
    <xf numFmtId="3" fontId="12" fillId="4" borderId="27" xfId="4" applyNumberFormat="1" applyFont="1" applyFill="1" applyBorder="1" applyAlignment="1">
      <alignment vertical="center"/>
    </xf>
    <xf numFmtId="0" fontId="9" fillId="4" borderId="27" xfId="3" applyFont="1" applyFill="1" applyBorder="1" applyAlignment="1">
      <alignment horizontal="center" vertical="center"/>
    </xf>
    <xf numFmtId="0" fontId="9" fillId="4" borderId="18" xfId="3" applyFont="1" applyFill="1" applyBorder="1" applyAlignment="1">
      <alignment horizontal="center" vertical="center"/>
    </xf>
    <xf numFmtId="3" fontId="9" fillId="4" borderId="28" xfId="1" applyNumberFormat="1" applyFont="1" applyFill="1" applyBorder="1" applyAlignment="1">
      <alignment vertical="center"/>
    </xf>
    <xf numFmtId="3" fontId="9" fillId="4" borderId="29" xfId="1" applyNumberFormat="1" applyFont="1" applyFill="1" applyBorder="1" applyAlignment="1">
      <alignment vertical="center"/>
    </xf>
    <xf numFmtId="3" fontId="9" fillId="4" borderId="30" xfId="1" applyNumberFormat="1" applyFont="1" applyFill="1" applyBorder="1" applyAlignment="1">
      <alignment vertical="center"/>
    </xf>
    <xf numFmtId="3" fontId="11" fillId="2" borderId="31" xfId="1" applyNumberFormat="1" applyFont="1" applyFill="1" applyBorder="1" applyAlignment="1">
      <alignment horizontal="center" vertical="center"/>
    </xf>
    <xf numFmtId="3" fontId="12" fillId="4" borderId="31" xfId="4" applyNumberFormat="1" applyFont="1" applyFill="1" applyBorder="1" applyAlignment="1">
      <alignment vertical="center"/>
    </xf>
    <xf numFmtId="0" fontId="9" fillId="4" borderId="32" xfId="3" applyFont="1" applyFill="1" applyBorder="1" applyAlignment="1">
      <alignment horizontal="center" vertical="center"/>
    </xf>
    <xf numFmtId="0" fontId="9" fillId="4" borderId="33" xfId="3" applyFont="1" applyFill="1" applyBorder="1" applyAlignment="1">
      <alignment horizontal="center" vertical="center"/>
    </xf>
    <xf numFmtId="0" fontId="9" fillId="4" borderId="34" xfId="3" applyFont="1" applyFill="1" applyBorder="1" applyAlignment="1">
      <alignment horizontal="center" vertical="center"/>
    </xf>
    <xf numFmtId="3" fontId="9" fillId="4" borderId="3" xfId="1" applyNumberFormat="1" applyFont="1" applyFill="1" applyBorder="1" applyAlignment="1">
      <alignment vertical="center"/>
    </xf>
    <xf numFmtId="3" fontId="9" fillId="3" borderId="35" xfId="1" applyNumberFormat="1" applyFont="1" applyFill="1" applyBorder="1" applyAlignment="1">
      <alignment vertical="center"/>
    </xf>
    <xf numFmtId="0" fontId="15" fillId="4" borderId="14" xfId="1" applyFont="1" applyFill="1" applyBorder="1" applyAlignment="1">
      <alignment horizontal="left" vertical="center"/>
    </xf>
    <xf numFmtId="3" fontId="11" fillId="0" borderId="15" xfId="1" applyNumberFormat="1" applyFont="1" applyFill="1" applyBorder="1" applyAlignment="1">
      <alignment horizontal="center" vertical="center"/>
    </xf>
    <xf numFmtId="3" fontId="11" fillId="0" borderId="27" xfId="1" applyNumberFormat="1" applyFont="1" applyFill="1" applyBorder="1" applyAlignment="1">
      <alignment horizontal="center" vertical="center"/>
    </xf>
    <xf numFmtId="3" fontId="11" fillId="0" borderId="19" xfId="1" applyNumberFormat="1" applyFont="1" applyFill="1" applyBorder="1" applyAlignment="1">
      <alignment horizontal="center" vertical="center"/>
    </xf>
    <xf numFmtId="3" fontId="11" fillId="0" borderId="31" xfId="1" applyNumberFormat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left" vertical="center" indent="1"/>
    </xf>
    <xf numFmtId="3" fontId="11" fillId="2" borderId="36" xfId="1" applyNumberFormat="1" applyFont="1" applyFill="1" applyBorder="1" applyAlignment="1">
      <alignment horizontal="center" vertical="center"/>
    </xf>
    <xf numFmtId="3" fontId="12" fillId="4" borderId="18" xfId="4" applyNumberFormat="1" applyFont="1" applyFill="1" applyBorder="1" applyAlignment="1">
      <alignment vertical="center"/>
    </xf>
    <xf numFmtId="3" fontId="12" fillId="4" borderId="36" xfId="4" applyNumberFormat="1" applyFont="1" applyFill="1" applyBorder="1" applyAlignment="1">
      <alignment vertical="center"/>
    </xf>
    <xf numFmtId="3" fontId="11" fillId="2" borderId="37" xfId="1" applyNumberFormat="1" applyFont="1" applyFill="1" applyBorder="1" applyAlignment="1">
      <alignment horizontal="center" vertical="center"/>
    </xf>
    <xf numFmtId="3" fontId="11" fillId="2" borderId="18" xfId="1" applyNumberFormat="1" applyFont="1" applyFill="1" applyBorder="1" applyAlignment="1">
      <alignment horizontal="center" vertical="center"/>
    </xf>
    <xf numFmtId="3" fontId="11" fillId="2" borderId="38" xfId="1" applyNumberFormat="1" applyFont="1" applyFill="1" applyBorder="1" applyAlignment="1">
      <alignment horizontal="center" vertical="center"/>
    </xf>
    <xf numFmtId="3" fontId="11" fillId="2" borderId="32" xfId="1" applyNumberFormat="1" applyFont="1" applyFill="1" applyBorder="1" applyAlignment="1">
      <alignment horizontal="center" vertical="center"/>
    </xf>
    <xf numFmtId="3" fontId="11" fillId="2" borderId="34" xfId="1" applyNumberFormat="1" applyFont="1" applyFill="1" applyBorder="1" applyAlignment="1">
      <alignment horizontal="center" vertical="center"/>
    </xf>
    <xf numFmtId="3" fontId="12" fillId="4" borderId="39" xfId="1" applyNumberFormat="1" applyFont="1" applyFill="1" applyBorder="1" applyAlignment="1">
      <alignment vertical="center"/>
    </xf>
    <xf numFmtId="3" fontId="12" fillId="4" borderId="40" xfId="1" applyNumberFormat="1" applyFont="1" applyFill="1" applyBorder="1" applyAlignment="1">
      <alignment vertical="center"/>
    </xf>
    <xf numFmtId="3" fontId="9" fillId="3" borderId="41" xfId="1" applyNumberFormat="1" applyFont="1" applyFill="1" applyBorder="1" applyAlignment="1">
      <alignment vertical="center"/>
    </xf>
    <xf numFmtId="3" fontId="11" fillId="2" borderId="33" xfId="1" applyNumberFormat="1" applyFont="1" applyFill="1" applyBorder="1" applyAlignment="1">
      <alignment horizontal="center" vertical="center"/>
    </xf>
    <xf numFmtId="3" fontId="11" fillId="2" borderId="27" xfId="1" applyNumberFormat="1" applyFont="1" applyFill="1" applyBorder="1" applyAlignment="1">
      <alignment horizontal="center" vertical="center"/>
    </xf>
    <xf numFmtId="4" fontId="13" fillId="4" borderId="0" xfId="2" applyNumberFormat="1" applyFont="1" applyFill="1"/>
    <xf numFmtId="0" fontId="3" fillId="4" borderId="0" xfId="1" applyFont="1" applyFill="1" applyAlignment="1">
      <alignment horizontal="left" vertical="center"/>
    </xf>
    <xf numFmtId="0" fontId="9" fillId="4" borderId="2" xfId="3" applyFont="1" applyFill="1" applyBorder="1" applyAlignment="1">
      <alignment horizontal="center" vertical="center"/>
    </xf>
    <xf numFmtId="0" fontId="9" fillId="4" borderId="3" xfId="3" applyFont="1" applyFill="1" applyBorder="1" applyAlignment="1">
      <alignment horizontal="center" vertical="center"/>
    </xf>
    <xf numFmtId="0" fontId="9" fillId="4" borderId="5" xfId="3" applyFont="1" applyFill="1" applyBorder="1" applyAlignment="1">
      <alignment horizontal="center" vertical="center"/>
    </xf>
    <xf numFmtId="0" fontId="9" fillId="4" borderId="6" xfId="3" applyFont="1" applyFill="1" applyBorder="1" applyAlignment="1">
      <alignment horizontal="center" vertical="center"/>
    </xf>
  </cellXfs>
  <cellStyles count="6">
    <cellStyle name="Normálna" xfId="0" builtinId="0"/>
    <cellStyle name="Normálna 4" xfId="5"/>
    <cellStyle name="Normálne 2" xfId="2"/>
    <cellStyle name="normálne_dane pre rozpocet 2006-2008_JUN2005_final" xfId="1"/>
    <cellStyle name="normálne_dane pre rozpocet 2006-2008_JUN2005_final 2" xfId="4"/>
    <cellStyle name="normálne_IFP_DANE_2008110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workbookViewId="0">
      <selection activeCell="F25" sqref="F25"/>
    </sheetView>
  </sheetViews>
  <sheetFormatPr defaultColWidth="9.140625" defaultRowHeight="12.75" x14ac:dyDescent="0.2"/>
  <cols>
    <col min="1" max="1" width="55.140625" style="1" customWidth="1"/>
    <col min="2" max="7" width="12.5703125" style="9" customWidth="1"/>
    <col min="8" max="8" width="12.5703125" style="10" customWidth="1"/>
    <col min="9" max="16384" width="9.140625" style="10"/>
  </cols>
  <sheetData>
    <row r="1" spans="1:10" ht="15.75" customHeight="1" x14ac:dyDescent="0.2">
      <c r="A1" s="76" t="s">
        <v>0</v>
      </c>
      <c r="B1" s="76"/>
      <c r="C1" s="76"/>
      <c r="D1" s="76"/>
      <c r="E1" s="76"/>
      <c r="F1" s="76"/>
      <c r="G1" s="76"/>
    </row>
    <row r="2" spans="1:10" ht="14.25" customHeight="1" thickBot="1" x14ac:dyDescent="0.3">
      <c r="A2" s="14"/>
      <c r="B2" s="15"/>
      <c r="C2" s="15"/>
      <c r="D2" s="15"/>
      <c r="E2" s="15"/>
      <c r="F2" s="15"/>
      <c r="G2" s="15"/>
    </row>
    <row r="3" spans="1:10" ht="13.5" customHeight="1" x14ac:dyDescent="0.2">
      <c r="A3" s="16" t="s">
        <v>1</v>
      </c>
      <c r="B3" s="77" t="s">
        <v>2</v>
      </c>
      <c r="C3" s="78"/>
      <c r="D3" s="17" t="s">
        <v>16</v>
      </c>
      <c r="E3" s="79" t="s">
        <v>3</v>
      </c>
      <c r="F3" s="80"/>
      <c r="G3" s="80"/>
      <c r="H3" s="78"/>
    </row>
    <row r="4" spans="1:10" ht="14.25" customHeight="1" thickBot="1" x14ac:dyDescent="0.25">
      <c r="A4" s="18"/>
      <c r="B4" s="19">
        <v>2019</v>
      </c>
      <c r="C4" s="20">
        <v>2020</v>
      </c>
      <c r="D4" s="52">
        <v>2021</v>
      </c>
      <c r="E4" s="51">
        <v>2022</v>
      </c>
      <c r="F4" s="51">
        <v>2023</v>
      </c>
      <c r="G4" s="51">
        <v>2024</v>
      </c>
      <c r="H4" s="53">
        <v>2025</v>
      </c>
    </row>
    <row r="5" spans="1:10" ht="13.5" customHeight="1" x14ac:dyDescent="0.2">
      <c r="A5" s="22"/>
      <c r="B5" s="23"/>
      <c r="C5" s="24"/>
      <c r="D5" s="46"/>
      <c r="E5" s="47"/>
      <c r="F5" s="47"/>
      <c r="G5" s="47"/>
      <c r="H5" s="54"/>
      <c r="I5" s="11"/>
      <c r="J5" s="12"/>
    </row>
    <row r="6" spans="1:10" ht="13.5" customHeight="1" x14ac:dyDescent="0.2">
      <c r="A6" s="34" t="s">
        <v>4</v>
      </c>
      <c r="B6" s="2">
        <f t="shared" ref="B6:C6" si="0">SUM(B7:B10)</f>
        <v>759660.20195999998</v>
      </c>
      <c r="C6" s="3">
        <f t="shared" si="0"/>
        <v>1043389.07276</v>
      </c>
      <c r="D6" s="62">
        <f>SUM(D7:D11)</f>
        <v>1119875.25562</v>
      </c>
      <c r="E6" s="42">
        <f t="shared" ref="E6:H6" si="1">SUM(E7:E11)</f>
        <v>1088072.2478144898</v>
      </c>
      <c r="F6" s="42">
        <f t="shared" si="1"/>
        <v>1110550.9189544097</v>
      </c>
      <c r="G6" s="42">
        <f t="shared" si="1"/>
        <v>1220503.8995467012</v>
      </c>
      <c r="H6" s="49">
        <f t="shared" si="1"/>
        <v>1311112.6945070762</v>
      </c>
    </row>
    <row r="7" spans="1:10" ht="13.5" customHeight="1" x14ac:dyDescent="0.2">
      <c r="A7" s="25" t="s">
        <v>5</v>
      </c>
      <c r="B7" s="26">
        <v>440098.18686000002</v>
      </c>
      <c r="C7" s="63">
        <v>580305.1153200001</v>
      </c>
      <c r="D7" s="64">
        <v>707278.69947999995</v>
      </c>
      <c r="E7" s="27">
        <v>629283.69033460261</v>
      </c>
      <c r="F7" s="27">
        <v>615544.7165564918</v>
      </c>
      <c r="G7" s="27">
        <v>679214.53868261667</v>
      </c>
      <c r="H7" s="50">
        <v>729126.59188406507</v>
      </c>
    </row>
    <row r="8" spans="1:10" ht="13.5" customHeight="1" x14ac:dyDescent="0.2">
      <c r="A8" s="25" t="s">
        <v>6</v>
      </c>
      <c r="B8" s="26">
        <v>19880.74843</v>
      </c>
      <c r="C8" s="63">
        <v>154493.58903999999</v>
      </c>
      <c r="D8" s="64">
        <v>64216.826100000006</v>
      </c>
      <c r="E8" s="27">
        <v>53294.901803054207</v>
      </c>
      <c r="F8" s="27">
        <v>49689.082916578533</v>
      </c>
      <c r="G8" s="27">
        <v>56904.068400050986</v>
      </c>
      <c r="H8" s="50">
        <v>64063.548037063185</v>
      </c>
    </row>
    <row r="9" spans="1:10" ht="13.5" customHeight="1" x14ac:dyDescent="0.2">
      <c r="A9" s="25" t="s">
        <v>7</v>
      </c>
      <c r="B9" s="26">
        <v>299597.63136999996</v>
      </c>
      <c r="C9" s="63">
        <v>308528.23109999998</v>
      </c>
      <c r="D9" s="64">
        <v>316354.36775999999</v>
      </c>
      <c r="E9" s="27">
        <v>353853.03962002677</v>
      </c>
      <c r="F9" s="27">
        <v>389432.65361809573</v>
      </c>
      <c r="G9" s="27">
        <v>424664.22511520825</v>
      </c>
      <c r="H9" s="50">
        <v>455177.19259739289</v>
      </c>
    </row>
    <row r="10" spans="1:10" ht="13.5" customHeight="1" x14ac:dyDescent="0.2">
      <c r="A10" s="25" t="s">
        <v>8</v>
      </c>
      <c r="B10" s="26">
        <v>83.635300000000015</v>
      </c>
      <c r="C10" s="63">
        <v>62.137300000000003</v>
      </c>
      <c r="D10" s="64">
        <v>62.543299999999995</v>
      </c>
      <c r="E10" s="27">
        <v>67.213367635970812</v>
      </c>
      <c r="F10" s="27">
        <v>72.503768990938966</v>
      </c>
      <c r="G10" s="27">
        <v>76.463399132223444</v>
      </c>
      <c r="H10" s="50">
        <v>79.679399159363953</v>
      </c>
      <c r="I10" s="11"/>
      <c r="J10" s="12"/>
    </row>
    <row r="11" spans="1:10" ht="13.5" customHeight="1" x14ac:dyDescent="0.2">
      <c r="A11" s="25" t="s">
        <v>12</v>
      </c>
      <c r="B11" s="26"/>
      <c r="C11" s="63"/>
      <c r="D11" s="64">
        <v>31962.81898</v>
      </c>
      <c r="E11" s="27">
        <v>51573.402689170151</v>
      </c>
      <c r="F11" s="27">
        <v>55811.962094252791</v>
      </c>
      <c r="G11" s="27">
        <v>59644.60394969309</v>
      </c>
      <c r="H11" s="50">
        <v>62665.68258939567</v>
      </c>
      <c r="I11" s="11"/>
      <c r="J11" s="12"/>
    </row>
    <row r="12" spans="1:10" ht="13.5" customHeight="1" x14ac:dyDescent="0.2">
      <c r="A12" s="34" t="s">
        <v>13</v>
      </c>
      <c r="B12" s="2"/>
      <c r="C12" s="4"/>
      <c r="D12" s="2">
        <f>D13+D19</f>
        <v>8084431.6332006939</v>
      </c>
      <c r="E12" s="42">
        <f>E13+E19</f>
        <v>8250855.4913826128</v>
      </c>
      <c r="F12" s="42">
        <f t="shared" ref="F12:H12" si="2">F13+F19</f>
        <v>8933352.5304118358</v>
      </c>
      <c r="G12" s="42">
        <f t="shared" si="2"/>
        <v>9491844.3875678498</v>
      </c>
      <c r="H12" s="42">
        <f t="shared" si="2"/>
        <v>9722157.4890909139</v>
      </c>
    </row>
    <row r="13" spans="1:10" ht="13.5" customHeight="1" x14ac:dyDescent="0.2">
      <c r="A13" s="56" t="s">
        <v>19</v>
      </c>
      <c r="B13" s="57"/>
      <c r="C13" s="58"/>
      <c r="D13" s="57">
        <f>SUM(D14:D18)</f>
        <v>7118356.6828374099</v>
      </c>
      <c r="E13" s="59">
        <f>SUM(E14:E18)</f>
        <v>7295197.8943037838</v>
      </c>
      <c r="F13" s="59">
        <f t="shared" ref="F13:H13" si="3">SUM(F14:F18)</f>
        <v>7920040.9910321226</v>
      </c>
      <c r="G13" s="59">
        <f t="shared" si="3"/>
        <v>8446137.6602898389</v>
      </c>
      <c r="H13" s="59">
        <f t="shared" si="3"/>
        <v>8684127.890237378</v>
      </c>
    </row>
    <row r="14" spans="1:10" ht="13.5" customHeight="1" x14ac:dyDescent="0.2">
      <c r="A14" s="61" t="s">
        <v>17</v>
      </c>
      <c r="B14" s="26"/>
      <c r="C14" s="43"/>
      <c r="D14" s="26">
        <v>6412922.2672290271</v>
      </c>
      <c r="E14" s="27">
        <v>6572060.636239781</v>
      </c>
      <c r="F14" s="27">
        <v>7136064.629390236</v>
      </c>
      <c r="G14" s="27">
        <v>7614201.4382087961</v>
      </c>
      <c r="H14" s="50">
        <v>7830959.2267972622</v>
      </c>
      <c r="I14" s="11"/>
      <c r="J14" s="12"/>
    </row>
    <row r="15" spans="1:10" ht="13.5" customHeight="1" x14ac:dyDescent="0.2">
      <c r="A15" s="61" t="s">
        <v>18</v>
      </c>
      <c r="B15" s="26"/>
      <c r="C15" s="43"/>
      <c r="D15" s="26">
        <v>90437.635835190013</v>
      </c>
      <c r="E15" s="27">
        <v>87461.732871737011</v>
      </c>
      <c r="F15" s="27">
        <v>89497.321275934592</v>
      </c>
      <c r="G15" s="27">
        <v>89988.26519508475</v>
      </c>
      <c r="H15" s="50">
        <v>87230.524190388605</v>
      </c>
      <c r="I15" s="11"/>
      <c r="J15" s="12"/>
    </row>
    <row r="16" spans="1:10" ht="13.5" customHeight="1" x14ac:dyDescent="0.2">
      <c r="A16" s="61" t="s">
        <v>20</v>
      </c>
      <c r="B16" s="26"/>
      <c r="C16" s="43"/>
      <c r="D16" s="26">
        <v>549150.53356920928</v>
      </c>
      <c r="E16" s="27">
        <v>566486.4182984737</v>
      </c>
      <c r="F16" s="27">
        <v>617813.4553929402</v>
      </c>
      <c r="G16" s="27">
        <v>658906.96105686121</v>
      </c>
      <c r="H16" s="50">
        <v>679035.29527661088</v>
      </c>
      <c r="I16" s="11"/>
      <c r="J16" s="12"/>
    </row>
    <row r="17" spans="1:10" ht="13.5" customHeight="1" x14ac:dyDescent="0.2">
      <c r="A17" s="61" t="s">
        <v>21</v>
      </c>
      <c r="B17" s="26"/>
      <c r="C17" s="43"/>
      <c r="D17" s="26">
        <v>64229.998062968851</v>
      </c>
      <c r="E17" s="27">
        <v>67709.160933632666</v>
      </c>
      <c r="F17" s="27">
        <v>75159.521267185133</v>
      </c>
      <c r="G17" s="27">
        <v>81542.296925030256</v>
      </c>
      <c r="H17" s="50">
        <v>85461.490553953932</v>
      </c>
      <c r="I17" s="11"/>
      <c r="J17" s="12"/>
    </row>
    <row r="18" spans="1:10" ht="13.5" customHeight="1" x14ac:dyDescent="0.2">
      <c r="A18" s="61" t="s">
        <v>22</v>
      </c>
      <c r="B18" s="26"/>
      <c r="C18" s="43"/>
      <c r="D18" s="26">
        <v>1616.2481410141052</v>
      </c>
      <c r="E18" s="27">
        <v>1479.9459601597889</v>
      </c>
      <c r="F18" s="27">
        <v>1506.0637058268408</v>
      </c>
      <c r="G18" s="27">
        <v>1498.6989040663786</v>
      </c>
      <c r="H18" s="50">
        <v>1441.3534191614656</v>
      </c>
      <c r="I18" s="11"/>
      <c r="J18" s="12"/>
    </row>
    <row r="19" spans="1:10" ht="13.5" customHeight="1" x14ac:dyDescent="0.2">
      <c r="A19" s="25" t="s">
        <v>23</v>
      </c>
      <c r="B19" s="26"/>
      <c r="C19" s="43"/>
      <c r="D19" s="57">
        <f>SUM(D20:D23)</f>
        <v>966074.95036328386</v>
      </c>
      <c r="E19" s="59">
        <f>SUM(E20:E23)</f>
        <v>955657.59707882884</v>
      </c>
      <c r="F19" s="59">
        <f t="shared" ref="F19:H19" si="4">SUM(F20:F23)</f>
        <v>1013311.5393797136</v>
      </c>
      <c r="G19" s="59">
        <f t="shared" si="4"/>
        <v>1045706.7272780114</v>
      </c>
      <c r="H19" s="59">
        <f t="shared" si="4"/>
        <v>1038029.5988535357</v>
      </c>
      <c r="I19" s="11"/>
      <c r="J19" s="12"/>
    </row>
    <row r="20" spans="1:10" ht="13.5" customHeight="1" x14ac:dyDescent="0.2">
      <c r="A20" s="61" t="s">
        <v>24</v>
      </c>
      <c r="B20" s="26"/>
      <c r="C20" s="43"/>
      <c r="D20" s="26">
        <v>819864.85942741449</v>
      </c>
      <c r="E20" s="27">
        <v>813469.32161571993</v>
      </c>
      <c r="F20" s="27">
        <v>865673.4111264525</v>
      </c>
      <c r="G20" s="27">
        <v>896125.80915846711</v>
      </c>
      <c r="H20" s="50">
        <v>891931.64598445198</v>
      </c>
      <c r="I20" s="11"/>
      <c r="J20" s="12"/>
    </row>
    <row r="21" spans="1:10" ht="13.5" customHeight="1" x14ac:dyDescent="0.2">
      <c r="A21" s="61" t="s">
        <v>20</v>
      </c>
      <c r="B21" s="26"/>
      <c r="C21" s="43"/>
      <c r="D21" s="26">
        <v>94635.732798657147</v>
      </c>
      <c r="E21" s="27">
        <v>92633.388007383823</v>
      </c>
      <c r="F21" s="27">
        <v>95625.444268976062</v>
      </c>
      <c r="G21" s="27">
        <v>96268.867328107939</v>
      </c>
      <c r="H21" s="50">
        <v>93362.270033204448</v>
      </c>
      <c r="I21" s="11"/>
      <c r="J21" s="12"/>
    </row>
    <row r="22" spans="1:10" ht="13.5" customHeight="1" x14ac:dyDescent="0.2">
      <c r="A22" s="61" t="s">
        <v>21</v>
      </c>
      <c r="B22" s="26"/>
      <c r="C22" s="43"/>
      <c r="D22" s="26">
        <v>15150.259114095899</v>
      </c>
      <c r="E22" s="27">
        <v>14962.165620396026</v>
      </c>
      <c r="F22" s="27">
        <v>15502.283767944031</v>
      </c>
      <c r="G22" s="27">
        <v>15633.067666308134</v>
      </c>
      <c r="H22" s="50">
        <v>15156.718523635082</v>
      </c>
      <c r="I22" s="11"/>
      <c r="J22" s="12"/>
    </row>
    <row r="23" spans="1:10" ht="13.5" customHeight="1" x14ac:dyDescent="0.2">
      <c r="A23" s="61" t="s">
        <v>22</v>
      </c>
      <c r="B23" s="26"/>
      <c r="C23" s="43"/>
      <c r="D23" s="26">
        <v>36424.09902311625</v>
      </c>
      <c r="E23" s="27">
        <v>34592.721835329125</v>
      </c>
      <c r="F23" s="27">
        <v>36510.400216340873</v>
      </c>
      <c r="G23" s="27">
        <v>37678.983125128158</v>
      </c>
      <c r="H23" s="50">
        <v>37578.964312244192</v>
      </c>
      <c r="I23" s="11"/>
      <c r="J23" s="12"/>
    </row>
    <row r="24" spans="1:10" ht="13.5" customHeight="1" thickBot="1" x14ac:dyDescent="0.25">
      <c r="A24" s="34" t="s">
        <v>9</v>
      </c>
      <c r="B24" s="65">
        <v>214073.33672999998</v>
      </c>
      <c r="C24" s="66">
        <v>329093.83494999999</v>
      </c>
      <c r="D24" s="67">
        <v>290201.79819999996</v>
      </c>
      <c r="E24" s="68">
        <v>273773.47360403364</v>
      </c>
      <c r="F24" s="68">
        <v>248748.27562614705</v>
      </c>
      <c r="G24" s="68">
        <v>249734.2095887945</v>
      </c>
      <c r="H24" s="69">
        <v>257985.60334505158</v>
      </c>
      <c r="I24" s="11"/>
      <c r="J24" s="12"/>
    </row>
    <row r="25" spans="1:10" ht="14.25" customHeight="1" thickBot="1" x14ac:dyDescent="0.25">
      <c r="A25" s="5" t="s">
        <v>10</v>
      </c>
      <c r="B25" s="6">
        <f>B6+B12+B24</f>
        <v>973733.53868999996</v>
      </c>
      <c r="C25" s="7">
        <f t="shared" ref="C25:H25" si="5">C6+C12+C24</f>
        <v>1372482.9077099999</v>
      </c>
      <c r="D25" s="72">
        <f t="shared" si="5"/>
        <v>9494508.687020693</v>
      </c>
      <c r="E25" s="55">
        <f t="shared" si="5"/>
        <v>9612701.2128011361</v>
      </c>
      <c r="F25" s="55">
        <f t="shared" si="5"/>
        <v>10292651.724992393</v>
      </c>
      <c r="G25" s="55">
        <f t="shared" si="5"/>
        <v>10962082.496703345</v>
      </c>
      <c r="H25" s="7">
        <f t="shared" si="5"/>
        <v>11291255.786943041</v>
      </c>
      <c r="I25" s="11"/>
      <c r="J25" s="11"/>
    </row>
    <row r="26" spans="1:10" ht="13.5" customHeight="1" thickBot="1" x14ac:dyDescent="0.25">
      <c r="A26" s="30" t="s">
        <v>11</v>
      </c>
      <c r="B26" s="31">
        <f>B25</f>
        <v>973733.53868999996</v>
      </c>
      <c r="C26" s="32">
        <f t="shared" ref="C26:H26" si="6">C25</f>
        <v>1372482.9077099999</v>
      </c>
      <c r="D26" s="37">
        <f t="shared" si="6"/>
        <v>9494508.687020693</v>
      </c>
      <c r="E26" s="33">
        <f t="shared" si="6"/>
        <v>9612701.2128011361</v>
      </c>
      <c r="F26" s="33">
        <f t="shared" si="6"/>
        <v>10292651.724992393</v>
      </c>
      <c r="G26" s="70">
        <f t="shared" si="6"/>
        <v>10962082.496703345</v>
      </c>
      <c r="H26" s="71">
        <f t="shared" si="6"/>
        <v>11291255.786943041</v>
      </c>
    </row>
    <row r="27" spans="1:10" ht="13.5" customHeight="1" x14ac:dyDescent="0.2">
      <c r="A27" s="10"/>
      <c r="B27" s="13"/>
      <c r="C27" s="13"/>
      <c r="D27" s="13"/>
      <c r="E27" s="13"/>
      <c r="F27" s="13"/>
      <c r="G27" s="13"/>
    </row>
    <row r="28" spans="1:10" ht="13.5" customHeight="1" x14ac:dyDescent="0.2">
      <c r="A28" s="39"/>
      <c r="B28" s="13"/>
      <c r="C28" s="13"/>
      <c r="D28" s="13"/>
      <c r="E28" s="13"/>
      <c r="F28" s="13"/>
      <c r="G28" s="13"/>
    </row>
    <row r="29" spans="1:10" ht="13.5" customHeight="1" x14ac:dyDescent="0.2">
      <c r="A29" s="39"/>
      <c r="B29" s="13"/>
      <c r="C29" s="13"/>
      <c r="D29" s="13"/>
      <c r="E29" s="13"/>
      <c r="F29" s="13"/>
      <c r="G29" s="13"/>
    </row>
    <row r="30" spans="1:10" ht="13.5" customHeight="1" x14ac:dyDescent="0.2">
      <c r="A30" s="10"/>
      <c r="B30" s="13"/>
      <c r="C30" s="13"/>
      <c r="D30" s="13"/>
      <c r="E30" s="13"/>
      <c r="F30" s="13"/>
      <c r="G30" s="13"/>
    </row>
    <row r="31" spans="1:10" ht="13.5" customHeight="1" x14ac:dyDescent="0.2">
      <c r="A31" s="10"/>
      <c r="B31" s="10"/>
      <c r="C31" s="10"/>
      <c r="D31" s="10"/>
      <c r="E31" s="10"/>
      <c r="F31" s="10"/>
      <c r="G31" s="10"/>
    </row>
    <row r="32" spans="1:10" ht="13.5" customHeight="1" x14ac:dyDescent="0.2">
      <c r="A32" s="10"/>
      <c r="B32" s="13"/>
      <c r="C32" s="13"/>
      <c r="D32" s="13"/>
      <c r="E32" s="13"/>
      <c r="F32" s="13"/>
      <c r="G32" s="13"/>
    </row>
    <row r="33" spans="1:7" ht="13.5" customHeight="1" x14ac:dyDescent="0.2">
      <c r="A33" s="10"/>
      <c r="B33" s="13"/>
      <c r="C33" s="13"/>
      <c r="D33" s="13"/>
      <c r="E33" s="13"/>
      <c r="F33" s="13"/>
      <c r="G33" s="13"/>
    </row>
    <row r="34" spans="1:7" ht="13.5" customHeight="1" x14ac:dyDescent="0.2">
      <c r="A34" s="10"/>
      <c r="B34" s="13"/>
      <c r="C34" s="13"/>
      <c r="D34" s="13"/>
      <c r="E34" s="13"/>
      <c r="F34" s="13"/>
      <c r="G34" s="13"/>
    </row>
    <row r="35" spans="1:7" ht="13.5" customHeight="1" x14ac:dyDescent="0.2">
      <c r="A35" s="10"/>
      <c r="B35" s="13"/>
      <c r="C35" s="13"/>
      <c r="D35" s="13"/>
      <c r="E35" s="13"/>
      <c r="F35" s="13"/>
      <c r="G35" s="13"/>
    </row>
    <row r="36" spans="1:7" ht="13.5" customHeight="1" x14ac:dyDescent="0.2">
      <c r="A36" s="10"/>
      <c r="B36" s="13"/>
      <c r="C36" s="13"/>
      <c r="D36" s="13"/>
      <c r="E36" s="13"/>
      <c r="F36" s="13"/>
      <c r="G36" s="13"/>
    </row>
    <row r="37" spans="1:7" ht="13.5" customHeight="1" x14ac:dyDescent="0.2">
      <c r="A37" s="10"/>
      <c r="B37" s="13"/>
      <c r="C37" s="13"/>
      <c r="D37" s="13"/>
      <c r="E37" s="13"/>
      <c r="F37" s="13"/>
      <c r="G37" s="13"/>
    </row>
    <row r="38" spans="1:7" ht="13.5" customHeight="1" x14ac:dyDescent="0.2">
      <c r="A38" s="10"/>
      <c r="B38" s="13"/>
      <c r="C38" s="13"/>
      <c r="D38" s="13"/>
      <c r="E38" s="13"/>
      <c r="F38" s="13"/>
      <c r="G38" s="13"/>
    </row>
    <row r="39" spans="1:7" ht="13.5" customHeight="1" x14ac:dyDescent="0.2">
      <c r="A39" s="10"/>
      <c r="B39" s="13"/>
      <c r="C39" s="13"/>
      <c r="D39" s="13"/>
      <c r="E39" s="13"/>
      <c r="F39" s="13"/>
      <c r="G39" s="13"/>
    </row>
    <row r="40" spans="1:7" ht="13.5" customHeight="1" x14ac:dyDescent="0.2">
      <c r="A40" s="10"/>
      <c r="B40" s="13"/>
      <c r="C40" s="13"/>
      <c r="D40" s="13"/>
      <c r="E40" s="13"/>
      <c r="F40" s="13"/>
      <c r="G40" s="13"/>
    </row>
    <row r="41" spans="1:7" ht="13.5" customHeight="1" x14ac:dyDescent="0.2">
      <c r="A41" s="10"/>
      <c r="B41" s="13"/>
      <c r="C41" s="13"/>
      <c r="D41" s="13"/>
      <c r="E41" s="13"/>
      <c r="F41" s="13"/>
      <c r="G41" s="13"/>
    </row>
    <row r="42" spans="1:7" ht="13.5" customHeight="1" x14ac:dyDescent="0.2">
      <c r="A42" s="10"/>
      <c r="B42" s="13"/>
      <c r="C42" s="13"/>
      <c r="D42" s="13"/>
      <c r="E42" s="13"/>
      <c r="F42" s="13"/>
      <c r="G42" s="13"/>
    </row>
    <row r="43" spans="1:7" ht="13.5" customHeight="1" x14ac:dyDescent="0.2">
      <c r="A43" s="10"/>
      <c r="B43" s="13"/>
      <c r="C43" s="13"/>
      <c r="D43" s="13"/>
      <c r="E43" s="13"/>
      <c r="F43" s="13"/>
      <c r="G43" s="13"/>
    </row>
    <row r="44" spans="1:7" ht="13.5" customHeight="1" x14ac:dyDescent="0.2">
      <c r="A44" s="10"/>
      <c r="B44" s="13"/>
      <c r="C44" s="13"/>
      <c r="D44" s="13"/>
      <c r="E44" s="13"/>
      <c r="F44" s="13"/>
      <c r="G44" s="13"/>
    </row>
    <row r="45" spans="1:7" ht="13.5" customHeight="1" x14ac:dyDescent="0.2">
      <c r="A45" s="10"/>
      <c r="B45" s="13"/>
      <c r="C45" s="13"/>
      <c r="D45" s="13"/>
      <c r="E45" s="13"/>
      <c r="F45" s="13"/>
      <c r="G45" s="13"/>
    </row>
    <row r="46" spans="1:7" ht="13.5" customHeight="1" x14ac:dyDescent="0.2">
      <c r="A46" s="10"/>
      <c r="B46" s="13"/>
      <c r="C46" s="13"/>
      <c r="D46" s="13"/>
      <c r="E46" s="13"/>
      <c r="F46" s="13"/>
      <c r="G46" s="13"/>
    </row>
    <row r="47" spans="1:7" ht="13.5" customHeight="1" x14ac:dyDescent="0.2">
      <c r="A47" s="10"/>
      <c r="B47" s="13"/>
      <c r="C47" s="13"/>
      <c r="D47" s="13"/>
      <c r="E47" s="13"/>
      <c r="F47" s="13"/>
      <c r="G47" s="13"/>
    </row>
    <row r="48" spans="1:7" ht="13.5" customHeight="1" x14ac:dyDescent="0.2">
      <c r="A48" s="10"/>
      <c r="B48" s="13"/>
      <c r="C48" s="13"/>
      <c r="D48" s="13"/>
      <c r="E48" s="13"/>
      <c r="F48" s="13"/>
      <c r="G48" s="13"/>
    </row>
    <row r="49" spans="1:7" ht="13.5" customHeight="1" x14ac:dyDescent="0.2">
      <c r="A49" s="10"/>
      <c r="B49" s="13"/>
      <c r="C49" s="13"/>
      <c r="D49" s="13"/>
      <c r="E49" s="13"/>
      <c r="F49" s="13"/>
      <c r="G49" s="13"/>
    </row>
    <row r="50" spans="1:7" ht="13.5" customHeight="1" x14ac:dyDescent="0.2">
      <c r="A50" s="10"/>
      <c r="B50" s="13"/>
      <c r="C50" s="13"/>
      <c r="D50" s="13"/>
      <c r="E50" s="13"/>
      <c r="F50" s="13"/>
      <c r="G50" s="13"/>
    </row>
    <row r="51" spans="1:7" ht="13.5" customHeight="1" x14ac:dyDescent="0.2">
      <c r="A51" s="10"/>
      <c r="B51" s="13"/>
      <c r="C51" s="13"/>
      <c r="D51" s="13"/>
      <c r="E51" s="13"/>
      <c r="F51" s="13"/>
      <c r="G51" s="13"/>
    </row>
    <row r="52" spans="1:7" ht="13.5" customHeight="1" x14ac:dyDescent="0.2">
      <c r="A52" s="10"/>
      <c r="B52" s="13"/>
      <c r="C52" s="13"/>
      <c r="D52" s="13"/>
      <c r="E52" s="13"/>
      <c r="F52" s="13"/>
      <c r="G52" s="13"/>
    </row>
    <row r="53" spans="1:7" ht="13.5" customHeight="1" x14ac:dyDescent="0.2">
      <c r="A53" s="10"/>
      <c r="B53" s="13"/>
      <c r="C53" s="13"/>
      <c r="D53" s="13"/>
      <c r="E53" s="13"/>
      <c r="F53" s="13"/>
      <c r="G53" s="13"/>
    </row>
    <row r="54" spans="1:7" ht="13.5" customHeight="1" x14ac:dyDescent="0.2">
      <c r="A54" s="10"/>
      <c r="B54" s="13"/>
      <c r="C54" s="13"/>
      <c r="D54" s="13"/>
      <c r="E54" s="13"/>
      <c r="F54" s="13"/>
      <c r="G54" s="13"/>
    </row>
    <row r="55" spans="1:7" ht="13.5" customHeight="1" x14ac:dyDescent="0.2">
      <c r="A55" s="10"/>
      <c r="B55" s="13"/>
      <c r="C55" s="13"/>
      <c r="D55" s="13"/>
      <c r="E55" s="13"/>
      <c r="F55" s="13"/>
      <c r="G55" s="13"/>
    </row>
    <row r="56" spans="1:7" ht="13.5" customHeight="1" x14ac:dyDescent="0.2">
      <c r="A56" s="10"/>
      <c r="B56" s="13"/>
      <c r="C56" s="13"/>
      <c r="D56" s="13"/>
      <c r="E56" s="13"/>
      <c r="F56" s="13"/>
      <c r="G56" s="13"/>
    </row>
    <row r="57" spans="1:7" ht="13.5" customHeight="1" x14ac:dyDescent="0.2">
      <c r="A57" s="10"/>
      <c r="B57" s="13"/>
      <c r="C57" s="13"/>
      <c r="D57" s="13"/>
      <c r="E57" s="13"/>
      <c r="F57" s="13"/>
      <c r="G57" s="13"/>
    </row>
    <row r="58" spans="1:7" ht="13.5" customHeight="1" x14ac:dyDescent="0.2">
      <c r="A58" s="10"/>
      <c r="B58" s="13"/>
      <c r="C58" s="13"/>
      <c r="D58" s="13"/>
      <c r="E58" s="13"/>
      <c r="F58" s="13"/>
      <c r="G58" s="13"/>
    </row>
    <row r="59" spans="1:7" ht="13.5" customHeight="1" x14ac:dyDescent="0.2">
      <c r="A59" s="10"/>
      <c r="B59" s="13"/>
      <c r="C59" s="13"/>
      <c r="D59" s="13"/>
      <c r="E59" s="13"/>
      <c r="F59" s="13"/>
      <c r="G59" s="13"/>
    </row>
    <row r="60" spans="1:7" ht="13.5" customHeight="1" x14ac:dyDescent="0.2">
      <c r="A60" s="10"/>
      <c r="B60" s="13"/>
      <c r="C60" s="13"/>
      <c r="D60" s="13"/>
      <c r="E60" s="13"/>
      <c r="F60" s="13"/>
      <c r="G60" s="13"/>
    </row>
    <row r="61" spans="1:7" ht="13.5" customHeight="1" x14ac:dyDescent="0.2">
      <c r="A61" s="10"/>
      <c r="B61" s="13"/>
      <c r="C61" s="13"/>
      <c r="D61" s="13"/>
      <c r="E61" s="13"/>
      <c r="F61" s="13"/>
      <c r="G61" s="13"/>
    </row>
    <row r="62" spans="1:7" ht="13.5" customHeight="1" x14ac:dyDescent="0.2">
      <c r="A62" s="10"/>
      <c r="B62" s="13"/>
      <c r="C62" s="13"/>
      <c r="D62" s="13"/>
      <c r="E62" s="13"/>
      <c r="F62" s="13"/>
      <c r="G62" s="13"/>
    </row>
    <row r="63" spans="1:7" ht="13.5" customHeight="1" x14ac:dyDescent="0.2">
      <c r="A63" s="10"/>
      <c r="B63" s="13"/>
      <c r="C63" s="13"/>
      <c r="D63" s="13"/>
      <c r="E63" s="13"/>
      <c r="F63" s="13"/>
      <c r="G63" s="13"/>
    </row>
    <row r="64" spans="1:7" ht="13.5" customHeight="1" x14ac:dyDescent="0.2">
      <c r="A64" s="10"/>
      <c r="B64" s="13"/>
      <c r="C64" s="13"/>
      <c r="D64" s="13"/>
      <c r="E64" s="13"/>
      <c r="F64" s="13"/>
      <c r="G64" s="13"/>
    </row>
    <row r="65" spans="1:7" ht="13.5" customHeight="1" x14ac:dyDescent="0.2">
      <c r="A65" s="10"/>
      <c r="B65" s="13"/>
      <c r="C65" s="13"/>
      <c r="D65" s="13"/>
      <c r="E65" s="13"/>
      <c r="F65" s="13"/>
      <c r="G65" s="13"/>
    </row>
    <row r="66" spans="1:7" ht="13.5" customHeight="1" x14ac:dyDescent="0.2">
      <c r="A66" s="10"/>
      <c r="B66" s="13"/>
      <c r="C66" s="13"/>
      <c r="D66" s="13"/>
      <c r="E66" s="13"/>
      <c r="F66" s="13"/>
      <c r="G66" s="13"/>
    </row>
    <row r="67" spans="1:7" ht="13.5" customHeight="1" x14ac:dyDescent="0.2">
      <c r="A67" s="10"/>
      <c r="B67" s="13"/>
      <c r="C67" s="13"/>
      <c r="D67" s="13"/>
      <c r="E67" s="13"/>
      <c r="F67" s="13"/>
      <c r="G67" s="13"/>
    </row>
    <row r="68" spans="1:7" ht="13.5" customHeight="1" x14ac:dyDescent="0.2">
      <c r="A68" s="10"/>
      <c r="B68" s="13"/>
      <c r="C68" s="13"/>
      <c r="D68" s="13"/>
      <c r="E68" s="13"/>
      <c r="F68" s="13"/>
      <c r="G68" s="13"/>
    </row>
    <row r="69" spans="1:7" ht="13.5" customHeight="1" x14ac:dyDescent="0.2">
      <c r="A69" s="10"/>
      <c r="B69" s="13"/>
      <c r="C69" s="13"/>
      <c r="D69" s="13"/>
      <c r="E69" s="13"/>
      <c r="F69" s="13"/>
      <c r="G69" s="13"/>
    </row>
    <row r="70" spans="1:7" ht="13.5" customHeight="1" x14ac:dyDescent="0.2">
      <c r="A70" s="10"/>
      <c r="B70" s="13"/>
      <c r="C70" s="13"/>
      <c r="D70" s="13"/>
      <c r="E70" s="13"/>
      <c r="F70" s="13"/>
      <c r="G70" s="13"/>
    </row>
    <row r="71" spans="1:7" ht="13.5" customHeight="1" x14ac:dyDescent="0.2">
      <c r="A71" s="10"/>
      <c r="B71" s="13"/>
      <c r="C71" s="13"/>
      <c r="D71" s="13"/>
      <c r="E71" s="13"/>
      <c r="F71" s="13"/>
      <c r="G71" s="13"/>
    </row>
    <row r="72" spans="1:7" ht="13.5" customHeight="1" x14ac:dyDescent="0.2">
      <c r="A72" s="10"/>
      <c r="B72" s="13"/>
      <c r="C72" s="13"/>
      <c r="D72" s="13"/>
      <c r="E72" s="13"/>
      <c r="F72" s="13"/>
      <c r="G72" s="13"/>
    </row>
    <row r="73" spans="1:7" ht="13.5" customHeight="1" x14ac:dyDescent="0.2">
      <c r="A73" s="10"/>
      <c r="B73" s="13"/>
      <c r="C73" s="13"/>
      <c r="D73" s="13"/>
      <c r="E73" s="13"/>
      <c r="F73" s="13"/>
      <c r="G73" s="13"/>
    </row>
    <row r="74" spans="1:7" ht="13.5" customHeight="1" x14ac:dyDescent="0.2">
      <c r="A74" s="10"/>
      <c r="B74" s="13"/>
      <c r="C74" s="13"/>
      <c r="D74" s="13"/>
      <c r="E74" s="13"/>
      <c r="F74" s="13"/>
      <c r="G74" s="13"/>
    </row>
    <row r="75" spans="1:7" ht="13.5" customHeight="1" x14ac:dyDescent="0.2">
      <c r="A75" s="10"/>
      <c r="B75" s="13"/>
      <c r="C75" s="13"/>
      <c r="D75" s="13"/>
      <c r="E75" s="13"/>
      <c r="F75" s="13"/>
      <c r="G75" s="13"/>
    </row>
    <row r="76" spans="1:7" ht="13.5" customHeight="1" x14ac:dyDescent="0.2">
      <c r="A76" s="10"/>
      <c r="B76" s="13"/>
      <c r="C76" s="13"/>
      <c r="D76" s="13"/>
      <c r="E76" s="13"/>
      <c r="F76" s="13"/>
      <c r="G76" s="13"/>
    </row>
    <row r="77" spans="1:7" ht="13.5" customHeight="1" x14ac:dyDescent="0.2">
      <c r="A77" s="10"/>
      <c r="B77" s="13"/>
      <c r="C77" s="13"/>
      <c r="D77" s="13"/>
      <c r="E77" s="13"/>
      <c r="F77" s="13"/>
      <c r="G77" s="13"/>
    </row>
    <row r="78" spans="1:7" ht="13.5" customHeight="1" x14ac:dyDescent="0.2">
      <c r="A78" s="10"/>
      <c r="B78" s="13"/>
      <c r="C78" s="13"/>
      <c r="D78" s="13"/>
      <c r="E78" s="13"/>
      <c r="F78" s="13"/>
      <c r="G78" s="13"/>
    </row>
    <row r="79" spans="1:7" ht="13.5" customHeight="1" x14ac:dyDescent="0.2">
      <c r="A79" s="10"/>
      <c r="B79" s="13"/>
      <c r="C79" s="13"/>
      <c r="D79" s="13"/>
      <c r="E79" s="13"/>
      <c r="F79" s="13"/>
      <c r="G79" s="13"/>
    </row>
    <row r="80" spans="1:7" ht="13.5" customHeight="1" x14ac:dyDescent="0.2">
      <c r="A80" s="10"/>
      <c r="B80" s="13"/>
      <c r="C80" s="13"/>
      <c r="D80" s="13"/>
      <c r="E80" s="13"/>
      <c r="F80" s="13"/>
      <c r="G80" s="13"/>
    </row>
    <row r="81" spans="1:7" ht="13.5" customHeight="1" x14ac:dyDescent="0.2">
      <c r="A81" s="10"/>
      <c r="B81" s="13"/>
      <c r="C81" s="13"/>
      <c r="D81" s="13"/>
      <c r="E81" s="13"/>
      <c r="F81" s="13"/>
      <c r="G81" s="13"/>
    </row>
    <row r="82" spans="1:7" ht="13.5" customHeight="1" x14ac:dyDescent="0.2">
      <c r="A82" s="10"/>
      <c r="B82" s="13"/>
      <c r="C82" s="13"/>
      <c r="D82" s="13"/>
      <c r="E82" s="13"/>
      <c r="F82" s="13"/>
      <c r="G82" s="13"/>
    </row>
    <row r="83" spans="1:7" ht="13.5" customHeight="1" x14ac:dyDescent="0.2">
      <c r="A83" s="10"/>
      <c r="B83" s="13"/>
      <c r="C83" s="13"/>
      <c r="D83" s="13"/>
      <c r="E83" s="13"/>
      <c r="F83" s="13"/>
      <c r="G83" s="13"/>
    </row>
    <row r="84" spans="1:7" ht="13.5" customHeight="1" x14ac:dyDescent="0.2">
      <c r="A84" s="10"/>
      <c r="B84" s="13"/>
      <c r="C84" s="13"/>
      <c r="D84" s="13"/>
      <c r="E84" s="13"/>
      <c r="F84" s="13"/>
      <c r="G84" s="13"/>
    </row>
    <row r="85" spans="1:7" ht="13.5" customHeight="1" x14ac:dyDescent="0.2">
      <c r="A85" s="10"/>
      <c r="B85" s="13"/>
      <c r="C85" s="13"/>
      <c r="D85" s="13"/>
      <c r="E85" s="13"/>
      <c r="F85" s="13"/>
      <c r="G85" s="13"/>
    </row>
    <row r="86" spans="1:7" ht="13.5" customHeight="1" x14ac:dyDescent="0.2">
      <c r="A86" s="10"/>
      <c r="B86" s="13"/>
      <c r="C86" s="13"/>
      <c r="D86" s="13"/>
      <c r="E86" s="13"/>
      <c r="F86" s="13"/>
      <c r="G86" s="13"/>
    </row>
    <row r="87" spans="1:7" ht="13.5" customHeight="1" x14ac:dyDescent="0.2">
      <c r="A87" s="10"/>
      <c r="B87" s="13"/>
      <c r="C87" s="13"/>
      <c r="D87" s="13"/>
      <c r="E87" s="13"/>
      <c r="F87" s="13"/>
      <c r="G87" s="13"/>
    </row>
    <row r="88" spans="1:7" ht="13.5" customHeight="1" x14ac:dyDescent="0.2">
      <c r="A88" s="10"/>
      <c r="B88" s="13"/>
      <c r="C88" s="13"/>
      <c r="D88" s="13"/>
      <c r="E88" s="13"/>
      <c r="F88" s="13"/>
      <c r="G88" s="13"/>
    </row>
    <row r="89" spans="1:7" ht="13.5" customHeight="1" x14ac:dyDescent="0.2">
      <c r="A89" s="10"/>
      <c r="B89" s="13"/>
      <c r="C89" s="13"/>
      <c r="D89" s="13"/>
      <c r="E89" s="13"/>
      <c r="F89" s="13"/>
      <c r="G89" s="13"/>
    </row>
    <row r="90" spans="1:7" ht="13.5" customHeight="1" x14ac:dyDescent="0.2">
      <c r="A90" s="10"/>
      <c r="B90" s="13"/>
      <c r="C90" s="13"/>
      <c r="D90" s="13"/>
      <c r="E90" s="13"/>
      <c r="F90" s="13"/>
      <c r="G90" s="13"/>
    </row>
    <row r="91" spans="1:7" ht="13.5" customHeight="1" x14ac:dyDescent="0.2">
      <c r="A91" s="10"/>
      <c r="B91" s="13"/>
      <c r="C91" s="13"/>
      <c r="D91" s="13"/>
      <c r="E91" s="13"/>
      <c r="F91" s="13"/>
      <c r="G91" s="13"/>
    </row>
    <row r="92" spans="1:7" ht="13.5" customHeight="1" x14ac:dyDescent="0.2">
      <c r="A92" s="10"/>
      <c r="B92" s="13">
        <v>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</row>
    <row r="93" spans="1:7" ht="13.5" customHeight="1" x14ac:dyDescent="0.2"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</row>
    <row r="94" spans="1:7" ht="13.5" customHeight="1" x14ac:dyDescent="0.2"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</row>
    <row r="95" spans="1:7" ht="13.5" customHeight="1" x14ac:dyDescent="0.2"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</row>
    <row r="96" spans="1:7" ht="13.5" customHeight="1" x14ac:dyDescent="0.2">
      <c r="B96" s="8"/>
      <c r="C96" s="8"/>
      <c r="D96" s="8"/>
      <c r="E96" s="8"/>
      <c r="F96" s="8"/>
      <c r="G96" s="8"/>
    </row>
    <row r="97" spans="2:7" ht="13.5" customHeight="1" x14ac:dyDescent="0.2">
      <c r="B97" s="8"/>
      <c r="C97" s="8"/>
      <c r="D97" s="8"/>
      <c r="E97" s="8"/>
      <c r="F97" s="8"/>
      <c r="G97" s="8"/>
    </row>
    <row r="98" spans="2:7" ht="13.5" customHeight="1" x14ac:dyDescent="0.2">
      <c r="B98" s="8"/>
      <c r="C98" s="8"/>
      <c r="D98" s="8"/>
      <c r="E98" s="8"/>
      <c r="F98" s="8"/>
      <c r="G98" s="8"/>
    </row>
    <row r="99" spans="2:7" ht="13.5" customHeight="1" x14ac:dyDescent="0.2">
      <c r="B99" s="8"/>
      <c r="C99" s="8"/>
      <c r="D99" s="8"/>
      <c r="E99" s="8"/>
      <c r="F99" s="8"/>
      <c r="G99" s="8"/>
    </row>
    <row r="100" spans="2:7" ht="13.5" customHeight="1" x14ac:dyDescent="0.2">
      <c r="B100" s="8"/>
      <c r="C100" s="8"/>
      <c r="D100" s="8"/>
      <c r="E100" s="8"/>
      <c r="F100" s="8"/>
      <c r="G100" s="8"/>
    </row>
    <row r="101" spans="2:7" ht="13.5" customHeight="1" x14ac:dyDescent="0.2">
      <c r="B101" s="8"/>
      <c r="C101" s="8"/>
      <c r="D101" s="8"/>
      <c r="E101" s="8"/>
      <c r="F101" s="8"/>
      <c r="G101" s="8"/>
    </row>
    <row r="102" spans="2:7" ht="13.5" customHeight="1" x14ac:dyDescent="0.2">
      <c r="B102" s="8"/>
      <c r="C102" s="8"/>
      <c r="D102" s="8"/>
      <c r="E102" s="8"/>
      <c r="F102" s="8"/>
      <c r="G102" s="8"/>
    </row>
    <row r="103" spans="2:7" ht="13.5" customHeight="1" x14ac:dyDescent="0.2">
      <c r="B103" s="8"/>
      <c r="C103" s="8"/>
      <c r="D103" s="8"/>
      <c r="E103" s="8"/>
      <c r="F103" s="8"/>
      <c r="G103" s="8"/>
    </row>
    <row r="104" spans="2:7" ht="13.5" customHeight="1" x14ac:dyDescent="0.2">
      <c r="B104" s="8"/>
      <c r="C104" s="8"/>
      <c r="D104" s="8"/>
      <c r="E104" s="8"/>
      <c r="F104" s="8"/>
      <c r="G104" s="8"/>
    </row>
    <row r="105" spans="2:7" ht="13.5" customHeight="1" x14ac:dyDescent="0.2">
      <c r="B105" s="8"/>
      <c r="C105" s="8"/>
      <c r="D105" s="8"/>
      <c r="E105" s="8"/>
      <c r="F105" s="8"/>
      <c r="G105" s="8"/>
    </row>
    <row r="106" spans="2:7" ht="13.5" customHeight="1" x14ac:dyDescent="0.2">
      <c r="B106" s="8"/>
      <c r="C106" s="8"/>
      <c r="D106" s="8"/>
      <c r="E106" s="8"/>
      <c r="F106" s="8"/>
      <c r="G106" s="8"/>
    </row>
    <row r="107" spans="2:7" ht="13.5" customHeight="1" x14ac:dyDescent="0.2">
      <c r="B107" s="8"/>
      <c r="C107" s="8"/>
      <c r="D107" s="8"/>
      <c r="E107" s="8"/>
      <c r="F107" s="8"/>
      <c r="G107" s="8"/>
    </row>
    <row r="108" spans="2:7" ht="13.5" customHeight="1" x14ac:dyDescent="0.2">
      <c r="B108" s="8"/>
      <c r="C108" s="8"/>
      <c r="D108" s="8"/>
      <c r="E108" s="8"/>
      <c r="F108" s="8"/>
      <c r="G108" s="8"/>
    </row>
    <row r="109" spans="2:7" ht="13.5" customHeight="1" x14ac:dyDescent="0.2">
      <c r="B109" s="8"/>
      <c r="C109" s="8"/>
      <c r="D109" s="8"/>
      <c r="E109" s="8"/>
      <c r="F109" s="8"/>
      <c r="G109" s="8"/>
    </row>
  </sheetData>
  <mergeCells count="3">
    <mergeCell ref="A1:G1"/>
    <mergeCell ref="B3:C3"/>
    <mergeCell ref="E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F13" sqref="F13"/>
    </sheetView>
  </sheetViews>
  <sheetFormatPr defaultColWidth="9.140625" defaultRowHeight="12.75" x14ac:dyDescent="0.2"/>
  <cols>
    <col min="1" max="1" width="52.42578125" style="1" customWidth="1"/>
    <col min="2" max="7" width="12.5703125" style="9" customWidth="1"/>
    <col min="8" max="8" width="12.5703125" style="10" customWidth="1"/>
    <col min="9" max="16384" width="9.140625" style="10"/>
  </cols>
  <sheetData>
    <row r="1" spans="1:11" ht="15.75" customHeight="1" x14ac:dyDescent="0.2">
      <c r="A1" s="76" t="s">
        <v>0</v>
      </c>
      <c r="B1" s="76"/>
      <c r="C1" s="76"/>
      <c r="D1" s="76"/>
      <c r="E1" s="76"/>
      <c r="F1" s="76"/>
      <c r="G1" s="76"/>
    </row>
    <row r="2" spans="1:11" ht="14.25" customHeight="1" thickBot="1" x14ac:dyDescent="0.3">
      <c r="A2" s="14"/>
      <c r="B2" s="15"/>
      <c r="C2" s="15"/>
      <c r="D2" s="15"/>
      <c r="E2" s="15"/>
      <c r="F2" s="15"/>
      <c r="G2" s="15"/>
    </row>
    <row r="3" spans="1:11" ht="13.5" customHeight="1" x14ac:dyDescent="0.2">
      <c r="A3" s="16" t="s">
        <v>1</v>
      </c>
      <c r="B3" s="77" t="s">
        <v>2</v>
      </c>
      <c r="C3" s="78"/>
      <c r="D3" s="17" t="s">
        <v>16</v>
      </c>
      <c r="E3" s="79" t="s">
        <v>3</v>
      </c>
      <c r="F3" s="80"/>
      <c r="G3" s="80"/>
      <c r="H3" s="78"/>
    </row>
    <row r="4" spans="1:11" ht="14.25" customHeight="1" thickBot="1" x14ac:dyDescent="0.25">
      <c r="A4" s="18"/>
      <c r="B4" s="19">
        <v>2019</v>
      </c>
      <c r="C4" s="20">
        <v>2020</v>
      </c>
      <c r="D4" s="52">
        <v>2021</v>
      </c>
      <c r="E4" s="51">
        <v>2022</v>
      </c>
      <c r="F4" s="51">
        <v>2023</v>
      </c>
      <c r="G4" s="51">
        <v>2024</v>
      </c>
      <c r="H4" s="53">
        <v>2025</v>
      </c>
    </row>
    <row r="5" spans="1:11" ht="13.5" customHeight="1" x14ac:dyDescent="0.2">
      <c r="A5" s="22"/>
      <c r="B5" s="23"/>
      <c r="C5" s="24"/>
      <c r="D5" s="46"/>
      <c r="E5" s="47"/>
      <c r="F5" s="47"/>
      <c r="G5" s="47"/>
      <c r="H5" s="54"/>
      <c r="I5" s="11"/>
      <c r="J5" s="11"/>
      <c r="K5" s="12"/>
    </row>
    <row r="6" spans="1:11" ht="13.5" customHeight="1" x14ac:dyDescent="0.2">
      <c r="A6" s="34" t="s">
        <v>4</v>
      </c>
      <c r="B6" s="2">
        <f t="shared" ref="B6:C6" si="0">SUM(B7:B10)</f>
        <v>759660.20195999998</v>
      </c>
      <c r="C6" s="3">
        <f t="shared" si="0"/>
        <v>1043389.07276</v>
      </c>
      <c r="D6" s="62">
        <f>SUM(D7:D11)</f>
        <v>1119875.25562</v>
      </c>
      <c r="E6" s="42">
        <f t="shared" ref="E6:H6" si="1">SUM(E7:E11)</f>
        <v>1088072.2478144898</v>
      </c>
      <c r="F6" s="42">
        <f t="shared" si="1"/>
        <v>1110550.9189544097</v>
      </c>
      <c r="G6" s="42">
        <f t="shared" si="1"/>
        <v>1220503.8995467012</v>
      </c>
      <c r="H6" s="49">
        <f t="shared" si="1"/>
        <v>1311112.6945070762</v>
      </c>
      <c r="I6" s="11"/>
      <c r="J6" s="11"/>
      <c r="K6" s="12"/>
    </row>
    <row r="7" spans="1:11" ht="13.5" customHeight="1" x14ac:dyDescent="0.2">
      <c r="A7" s="25" t="s">
        <v>5</v>
      </c>
      <c r="B7" s="26">
        <v>440098.18686000002</v>
      </c>
      <c r="C7" s="63">
        <v>580305.1153200001</v>
      </c>
      <c r="D7" s="64">
        <v>707278.69947999995</v>
      </c>
      <c r="E7" s="27">
        <v>629283.69033460261</v>
      </c>
      <c r="F7" s="27">
        <v>615544.7165564918</v>
      </c>
      <c r="G7" s="27">
        <v>679214.53868261667</v>
      </c>
      <c r="H7" s="50">
        <v>729126.59188406507</v>
      </c>
      <c r="I7" s="11"/>
      <c r="J7" s="11"/>
      <c r="K7" s="12"/>
    </row>
    <row r="8" spans="1:11" ht="13.5" customHeight="1" x14ac:dyDescent="0.2">
      <c r="A8" s="25" t="s">
        <v>6</v>
      </c>
      <c r="B8" s="26">
        <v>19880.74843</v>
      </c>
      <c r="C8" s="63">
        <v>154493.58903999999</v>
      </c>
      <c r="D8" s="64">
        <v>64216.826100000006</v>
      </c>
      <c r="E8" s="27">
        <v>53294.901803054207</v>
      </c>
      <c r="F8" s="27">
        <v>49689.082916578533</v>
      </c>
      <c r="G8" s="27">
        <v>56904.068400050986</v>
      </c>
      <c r="H8" s="50">
        <v>64063.548037063185</v>
      </c>
      <c r="I8" s="11"/>
      <c r="J8" s="11"/>
      <c r="K8" s="12"/>
    </row>
    <row r="9" spans="1:11" ht="13.5" customHeight="1" x14ac:dyDescent="0.2">
      <c r="A9" s="25" t="s">
        <v>7</v>
      </c>
      <c r="B9" s="26">
        <v>299597.63136999996</v>
      </c>
      <c r="C9" s="63">
        <v>308528.23109999998</v>
      </c>
      <c r="D9" s="64">
        <v>316354.36775999999</v>
      </c>
      <c r="E9" s="27">
        <v>353853.03962002677</v>
      </c>
      <c r="F9" s="27">
        <v>389432.65361809573</v>
      </c>
      <c r="G9" s="27">
        <v>424664.22511520825</v>
      </c>
      <c r="H9" s="50">
        <v>455177.19259739289</v>
      </c>
      <c r="I9" s="11"/>
      <c r="J9" s="11"/>
      <c r="K9" s="12"/>
    </row>
    <row r="10" spans="1:11" ht="13.5" customHeight="1" x14ac:dyDescent="0.2">
      <c r="A10" s="25" t="s">
        <v>8</v>
      </c>
      <c r="B10" s="26">
        <v>83.635300000000015</v>
      </c>
      <c r="C10" s="63">
        <v>62.137300000000003</v>
      </c>
      <c r="D10" s="64">
        <v>62.543299999999995</v>
      </c>
      <c r="E10" s="27">
        <v>67.213367635970812</v>
      </c>
      <c r="F10" s="27">
        <v>72.503768990938966</v>
      </c>
      <c r="G10" s="27">
        <v>76.463399132223444</v>
      </c>
      <c r="H10" s="50">
        <v>79.679399159363953</v>
      </c>
      <c r="I10" s="11"/>
      <c r="J10" s="11"/>
      <c r="K10" s="12"/>
    </row>
    <row r="11" spans="1:11" ht="13.5" customHeight="1" x14ac:dyDescent="0.2">
      <c r="A11" s="25" t="s">
        <v>12</v>
      </c>
      <c r="B11" s="26"/>
      <c r="C11" s="63"/>
      <c r="D11" s="64">
        <v>31962.81898</v>
      </c>
      <c r="E11" s="27">
        <v>51573.402689170151</v>
      </c>
      <c r="F11" s="27">
        <v>55811.962094252791</v>
      </c>
      <c r="G11" s="27">
        <v>59644.60394969309</v>
      </c>
      <c r="H11" s="50">
        <v>62665.68258939567</v>
      </c>
      <c r="I11" s="11"/>
      <c r="J11" s="11"/>
      <c r="K11" s="12"/>
    </row>
    <row r="12" spans="1:11" ht="13.5" customHeight="1" x14ac:dyDescent="0.2">
      <c r="A12" s="34" t="s">
        <v>13</v>
      </c>
      <c r="B12" s="2">
        <f>B13+B19</f>
        <v>7356575</v>
      </c>
      <c r="C12" s="49">
        <f>C13+C19</f>
        <v>7758507</v>
      </c>
      <c r="D12" s="2">
        <f>D13+D19</f>
        <v>8015307.0000000009</v>
      </c>
      <c r="E12" s="42">
        <f>E13+E19</f>
        <v>8253905.6359335808</v>
      </c>
      <c r="F12" s="42">
        <f t="shared" ref="F12:G12" si="2">F13+F19</f>
        <v>8935559.9732716251</v>
      </c>
      <c r="G12" s="42">
        <f t="shared" si="2"/>
        <v>9492488.1948021557</v>
      </c>
      <c r="H12" s="49">
        <f>H13+H19</f>
        <v>9722889.9676121678</v>
      </c>
    </row>
    <row r="13" spans="1:11" ht="13.5" customHeight="1" x14ac:dyDescent="0.2">
      <c r="A13" s="56" t="s">
        <v>19</v>
      </c>
      <c r="B13" s="57">
        <f>SUM(B14:B18)</f>
        <v>6412337</v>
      </c>
      <c r="C13" s="60">
        <f>SUM(C14:C18)</f>
        <v>6788483</v>
      </c>
      <c r="D13" s="57">
        <f>SUM(D14:D18)</f>
        <v>7057702.0000000009</v>
      </c>
      <c r="E13" s="59">
        <f>SUM(E14:E18)</f>
        <v>7297894.9431217918</v>
      </c>
      <c r="F13" s="59">
        <f t="shared" ref="F13:G13" si="3">SUM(F14:F18)</f>
        <v>7921994.2945698164</v>
      </c>
      <c r="G13" s="59">
        <f t="shared" si="3"/>
        <v>8446707.7593960259</v>
      </c>
      <c r="H13" s="60">
        <f>SUM(H14:H18)</f>
        <v>8684776.9818866756</v>
      </c>
      <c r="I13" s="11"/>
      <c r="J13" s="11"/>
      <c r="K13" s="12"/>
    </row>
    <row r="14" spans="1:11" ht="13.5" customHeight="1" x14ac:dyDescent="0.2">
      <c r="A14" s="61" t="s">
        <v>17</v>
      </c>
      <c r="B14" s="26">
        <v>5751321</v>
      </c>
      <c r="C14" s="43">
        <v>6097062</v>
      </c>
      <c r="D14" s="26">
        <v>6358286.0000000009</v>
      </c>
      <c r="E14" s="27">
        <v>6574517.0091277538</v>
      </c>
      <c r="F14" s="27">
        <v>7137842.3493316779</v>
      </c>
      <c r="G14" s="27">
        <v>7614719.9154838892</v>
      </c>
      <c r="H14" s="50">
        <v>7831549.1137191979</v>
      </c>
      <c r="I14" s="11"/>
      <c r="J14" s="11"/>
      <c r="K14" s="12"/>
    </row>
    <row r="15" spans="1:11" ht="13.5" customHeight="1" x14ac:dyDescent="0.2">
      <c r="A15" s="61" t="s">
        <v>18</v>
      </c>
      <c r="B15" s="26">
        <v>88603</v>
      </c>
      <c r="C15" s="43">
        <v>90073</v>
      </c>
      <c r="D15" s="26">
        <v>89744</v>
      </c>
      <c r="E15" s="27">
        <v>87461.732871737011</v>
      </c>
      <c r="F15" s="27">
        <v>89497.321275934592</v>
      </c>
      <c r="G15" s="27">
        <v>89988.26519508475</v>
      </c>
      <c r="H15" s="50">
        <v>87230.524190388605</v>
      </c>
      <c r="I15" s="11"/>
      <c r="J15" s="11"/>
      <c r="K15" s="12"/>
    </row>
    <row r="16" spans="1:11" ht="13.5" customHeight="1" x14ac:dyDescent="0.2">
      <c r="A16" s="61" t="s">
        <v>20</v>
      </c>
      <c r="B16" s="26">
        <v>513136</v>
      </c>
      <c r="C16" s="43">
        <v>537994</v>
      </c>
      <c r="D16" s="26">
        <v>544388.00000000012</v>
      </c>
      <c r="E16" s="27">
        <v>566702.15635508241</v>
      </c>
      <c r="F16" s="27">
        <v>617970.77079651947</v>
      </c>
      <c r="G16" s="27">
        <v>658953.18990455382</v>
      </c>
      <c r="H16" s="50">
        <v>679088.28937988251</v>
      </c>
      <c r="I16" s="11"/>
      <c r="J16" s="11"/>
      <c r="K16" s="12"/>
    </row>
    <row r="17" spans="1:11" ht="13.5" customHeight="1" x14ac:dyDescent="0.2">
      <c r="A17" s="61" t="s">
        <v>21</v>
      </c>
      <c r="B17" s="26">
        <v>57813</v>
      </c>
      <c r="C17" s="43">
        <v>61859</v>
      </c>
      <c r="D17" s="26">
        <v>63682.000000000015</v>
      </c>
      <c r="E17" s="27">
        <v>67734.098807058894</v>
      </c>
      <c r="F17" s="27">
        <v>75177.789459857493</v>
      </c>
      <c r="G17" s="27">
        <v>81547.689908430228</v>
      </c>
      <c r="H17" s="50">
        <v>85467.701178043731</v>
      </c>
      <c r="I17" s="11"/>
      <c r="J17" s="11"/>
      <c r="K17" s="12"/>
    </row>
    <row r="18" spans="1:11" ht="13.5" customHeight="1" x14ac:dyDescent="0.2">
      <c r="A18" s="61" t="s">
        <v>22</v>
      </c>
      <c r="B18" s="26">
        <v>1464</v>
      </c>
      <c r="C18" s="43">
        <v>1495</v>
      </c>
      <c r="D18" s="26">
        <v>1602</v>
      </c>
      <c r="E18" s="27">
        <v>1479.9459601597889</v>
      </c>
      <c r="F18" s="27">
        <v>1506.0637058268408</v>
      </c>
      <c r="G18" s="27">
        <v>1498.6989040663786</v>
      </c>
      <c r="H18" s="50">
        <v>1441.3534191614656</v>
      </c>
      <c r="I18" s="11"/>
      <c r="J18" s="11"/>
      <c r="K18" s="12"/>
    </row>
    <row r="19" spans="1:11" ht="13.5" customHeight="1" x14ac:dyDescent="0.2">
      <c r="A19" s="25" t="s">
        <v>23</v>
      </c>
      <c r="B19" s="57">
        <f>SUM(B20:B23)</f>
        <v>944238</v>
      </c>
      <c r="C19" s="60">
        <f>SUM(C20:C23)</f>
        <v>970024</v>
      </c>
      <c r="D19" s="57">
        <f>SUM(D20:D23)</f>
        <v>957605</v>
      </c>
      <c r="E19" s="59">
        <f>SUM(E20:E23)</f>
        <v>956010.69281178887</v>
      </c>
      <c r="F19" s="59">
        <f t="shared" ref="F19:G19" si="4">SUM(F20:F23)</f>
        <v>1013565.6787018091</v>
      </c>
      <c r="G19" s="59">
        <f t="shared" si="4"/>
        <v>1045780.4354061297</v>
      </c>
      <c r="H19" s="60">
        <f>SUM(H20:H23)</f>
        <v>1038112.9857254922</v>
      </c>
      <c r="I19" s="11"/>
      <c r="J19" s="11"/>
      <c r="K19" s="12"/>
    </row>
    <row r="20" spans="1:11" ht="14.25" customHeight="1" x14ac:dyDescent="0.2">
      <c r="A20" s="61" t="s">
        <v>24</v>
      </c>
      <c r="B20" s="26">
        <v>799705</v>
      </c>
      <c r="C20" s="43">
        <v>825245</v>
      </c>
      <c r="D20" s="26">
        <v>812666</v>
      </c>
      <c r="E20" s="27">
        <v>813781.62858355511</v>
      </c>
      <c r="F20" s="27">
        <v>865899.43313121004</v>
      </c>
      <c r="G20" s="27">
        <v>896191.72914417787</v>
      </c>
      <c r="H20" s="50">
        <v>892006.64510077401</v>
      </c>
      <c r="I20" s="11"/>
      <c r="J20" s="11"/>
      <c r="K20" s="11"/>
    </row>
    <row r="21" spans="1:11" ht="13.5" customHeight="1" x14ac:dyDescent="0.2">
      <c r="A21" s="61" t="s">
        <v>20</v>
      </c>
      <c r="B21" s="26">
        <v>96202</v>
      </c>
      <c r="C21" s="43">
        <v>95217</v>
      </c>
      <c r="D21" s="26">
        <v>93815.000000000015</v>
      </c>
      <c r="E21" s="27">
        <v>92668.666076654801</v>
      </c>
      <c r="F21" s="27">
        <v>95649.793617839066</v>
      </c>
      <c r="G21" s="27">
        <v>96275.621542387467</v>
      </c>
      <c r="H21" s="50">
        <v>93369.556325705344</v>
      </c>
    </row>
    <row r="22" spans="1:11" ht="13.5" customHeight="1" x14ac:dyDescent="0.2">
      <c r="A22" s="61" t="s">
        <v>21</v>
      </c>
      <c r="B22" s="26">
        <v>14225</v>
      </c>
      <c r="C22" s="43">
        <v>14524</v>
      </c>
      <c r="D22" s="26">
        <v>15021.000000000004</v>
      </c>
      <c r="E22" s="27">
        <v>14967.676316249861</v>
      </c>
      <c r="F22" s="27">
        <v>15506.051736419078</v>
      </c>
      <c r="G22" s="27">
        <v>15634.101594436164</v>
      </c>
      <c r="H22" s="50">
        <v>15157.819986768653</v>
      </c>
    </row>
    <row r="23" spans="1:11" ht="13.5" customHeight="1" x14ac:dyDescent="0.2">
      <c r="A23" s="61" t="s">
        <v>22</v>
      </c>
      <c r="B23" s="26">
        <v>34106</v>
      </c>
      <c r="C23" s="43">
        <v>35038</v>
      </c>
      <c r="D23" s="26">
        <v>36103</v>
      </c>
      <c r="E23" s="27">
        <v>34592.721835329125</v>
      </c>
      <c r="F23" s="27">
        <v>36510.400216340873</v>
      </c>
      <c r="G23" s="27">
        <v>37678.983125128158</v>
      </c>
      <c r="H23" s="50">
        <v>37578.964312244192</v>
      </c>
    </row>
    <row r="24" spans="1:11" ht="13.5" customHeight="1" thickBot="1" x14ac:dyDescent="0.25">
      <c r="A24" s="34" t="s">
        <v>9</v>
      </c>
      <c r="B24" s="65">
        <v>214073.33672999998</v>
      </c>
      <c r="C24" s="66">
        <v>329093.83494999999</v>
      </c>
      <c r="D24" s="67">
        <v>290201.79819999996</v>
      </c>
      <c r="E24" s="68">
        <v>273773.47360403364</v>
      </c>
      <c r="F24" s="68">
        <v>248748.27562614705</v>
      </c>
      <c r="G24" s="68">
        <v>249734.2095887945</v>
      </c>
      <c r="H24" s="69">
        <v>257985.60334505158</v>
      </c>
    </row>
    <row r="25" spans="1:11" ht="13.5" customHeight="1" thickBot="1" x14ac:dyDescent="0.25">
      <c r="A25" s="5" t="s">
        <v>10</v>
      </c>
      <c r="B25" s="6">
        <f>B6+B12+B24</f>
        <v>8330308.5386899998</v>
      </c>
      <c r="C25" s="7">
        <f t="shared" ref="C25:H25" si="5">C6+C12+C24</f>
        <v>9130989.9077100009</v>
      </c>
      <c r="D25" s="72">
        <f t="shared" si="5"/>
        <v>9425384.053820001</v>
      </c>
      <c r="E25" s="55">
        <f t="shared" si="5"/>
        <v>9615751.357352104</v>
      </c>
      <c r="F25" s="55">
        <f t="shared" si="5"/>
        <v>10294859.167852182</v>
      </c>
      <c r="G25" s="55">
        <f t="shared" si="5"/>
        <v>10962726.303937651</v>
      </c>
      <c r="H25" s="7">
        <f t="shared" si="5"/>
        <v>11291988.265464295</v>
      </c>
    </row>
    <row r="26" spans="1:11" ht="13.5" customHeight="1" thickBot="1" x14ac:dyDescent="0.25">
      <c r="A26" s="30" t="s">
        <v>11</v>
      </c>
      <c r="B26" s="31">
        <f t="shared" ref="B26:H26" si="6">B25</f>
        <v>8330308.5386899998</v>
      </c>
      <c r="C26" s="32">
        <f t="shared" si="6"/>
        <v>9130989.9077100009</v>
      </c>
      <c r="D26" s="37">
        <f t="shared" si="6"/>
        <v>9425384.053820001</v>
      </c>
      <c r="E26" s="33">
        <f t="shared" si="6"/>
        <v>9615751.357352104</v>
      </c>
      <c r="F26" s="33">
        <f t="shared" si="6"/>
        <v>10294859.167852182</v>
      </c>
      <c r="G26" s="70">
        <f t="shared" si="6"/>
        <v>10962726.303937651</v>
      </c>
      <c r="H26" s="71">
        <f t="shared" si="6"/>
        <v>11291988.265464295</v>
      </c>
    </row>
    <row r="27" spans="1:11" ht="13.5" customHeight="1" x14ac:dyDescent="0.2">
      <c r="A27" s="10"/>
      <c r="B27" s="13"/>
      <c r="C27" s="13"/>
      <c r="D27" s="13"/>
      <c r="E27" s="13"/>
      <c r="F27" s="13"/>
      <c r="G27" s="13"/>
    </row>
    <row r="28" spans="1:11" ht="13.5" customHeight="1" x14ac:dyDescent="0.2">
      <c r="A28" s="10"/>
      <c r="B28" s="13"/>
      <c r="C28" s="13"/>
      <c r="D28" s="13"/>
      <c r="E28" s="13"/>
      <c r="F28" s="13"/>
      <c r="G28" s="13"/>
    </row>
    <row r="29" spans="1:11" ht="13.5" customHeight="1" x14ac:dyDescent="0.2">
      <c r="A29" s="10"/>
      <c r="B29" s="75"/>
      <c r="C29" s="75"/>
      <c r="D29" s="75"/>
      <c r="E29" s="75"/>
      <c r="F29" s="75"/>
      <c r="G29" s="75"/>
      <c r="H29" s="75"/>
    </row>
    <row r="30" spans="1:11" ht="13.5" customHeight="1" x14ac:dyDescent="0.2">
      <c r="A30" s="10"/>
      <c r="B30" s="75"/>
      <c r="C30" s="75"/>
      <c r="D30" s="75"/>
      <c r="E30" s="75"/>
      <c r="F30" s="75"/>
      <c r="G30" s="75"/>
      <c r="H30" s="75"/>
    </row>
    <row r="31" spans="1:11" ht="13.5" customHeight="1" x14ac:dyDescent="0.2">
      <c r="A31" s="10"/>
      <c r="B31" s="13"/>
      <c r="C31" s="13"/>
      <c r="D31" s="13"/>
      <c r="E31" s="13"/>
      <c r="F31" s="13"/>
      <c r="G31" s="13"/>
    </row>
    <row r="32" spans="1:11" ht="13.5" customHeight="1" x14ac:dyDescent="0.2">
      <c r="A32" s="10"/>
      <c r="B32" s="13"/>
      <c r="C32" s="13"/>
      <c r="D32" s="13"/>
      <c r="E32" s="13"/>
      <c r="F32" s="13"/>
      <c r="G32" s="13"/>
    </row>
    <row r="33" spans="1:7" ht="13.5" customHeight="1" x14ac:dyDescent="0.2">
      <c r="A33" s="10"/>
      <c r="B33" s="13"/>
      <c r="C33" s="13"/>
      <c r="D33" s="13"/>
      <c r="E33" s="13"/>
      <c r="F33" s="13"/>
      <c r="G33" s="13"/>
    </row>
    <row r="34" spans="1:7" ht="13.5" customHeight="1" x14ac:dyDescent="0.2">
      <c r="A34" s="10"/>
      <c r="B34" s="13"/>
      <c r="C34" s="13"/>
      <c r="D34" s="13"/>
      <c r="E34" s="13"/>
      <c r="F34" s="13"/>
      <c r="G34" s="13"/>
    </row>
    <row r="35" spans="1:7" ht="13.5" customHeight="1" x14ac:dyDescent="0.2">
      <c r="A35" s="10"/>
      <c r="B35" s="13"/>
      <c r="C35" s="13"/>
      <c r="D35" s="13"/>
      <c r="E35" s="13"/>
      <c r="F35" s="13"/>
      <c r="G35" s="13"/>
    </row>
    <row r="36" spans="1:7" ht="13.5" customHeight="1" x14ac:dyDescent="0.2">
      <c r="A36" s="10"/>
      <c r="B36" s="13"/>
      <c r="C36" s="13"/>
      <c r="D36" s="13"/>
      <c r="E36" s="13"/>
      <c r="F36" s="13"/>
      <c r="G36" s="13"/>
    </row>
    <row r="37" spans="1:7" ht="13.5" customHeight="1" x14ac:dyDescent="0.2">
      <c r="A37" s="10"/>
      <c r="B37" s="13"/>
      <c r="C37" s="13"/>
      <c r="D37" s="13"/>
      <c r="E37" s="13"/>
      <c r="F37" s="13"/>
      <c r="G37" s="13"/>
    </row>
    <row r="38" spans="1:7" ht="13.5" customHeight="1" x14ac:dyDescent="0.2">
      <c r="A38" s="10"/>
      <c r="B38" s="13"/>
      <c r="C38" s="13"/>
      <c r="D38" s="13"/>
      <c r="E38" s="13"/>
      <c r="F38" s="13"/>
      <c r="G38" s="13"/>
    </row>
    <row r="39" spans="1:7" ht="13.5" customHeight="1" x14ac:dyDescent="0.2">
      <c r="A39" s="10"/>
      <c r="B39" s="13"/>
      <c r="C39" s="13"/>
      <c r="D39" s="13"/>
      <c r="E39" s="13"/>
      <c r="F39" s="13"/>
      <c r="G39" s="13"/>
    </row>
    <row r="40" spans="1:7" ht="13.5" customHeight="1" x14ac:dyDescent="0.2">
      <c r="A40" s="10"/>
      <c r="B40" s="13"/>
      <c r="C40" s="13"/>
      <c r="D40" s="13"/>
      <c r="E40" s="13"/>
      <c r="F40" s="13"/>
      <c r="G40" s="13"/>
    </row>
    <row r="41" spans="1:7" ht="13.5" customHeight="1" x14ac:dyDescent="0.2">
      <c r="A41" s="10"/>
      <c r="B41" s="13"/>
      <c r="C41" s="13"/>
      <c r="D41" s="13"/>
      <c r="E41" s="13"/>
      <c r="F41" s="13"/>
      <c r="G41" s="13"/>
    </row>
    <row r="42" spans="1:7" ht="13.5" customHeight="1" x14ac:dyDescent="0.2">
      <c r="A42" s="10"/>
      <c r="B42" s="13"/>
      <c r="C42" s="13"/>
      <c r="D42" s="13"/>
      <c r="E42" s="13"/>
      <c r="F42" s="13"/>
      <c r="G42" s="13"/>
    </row>
    <row r="43" spans="1:7" ht="13.5" customHeight="1" x14ac:dyDescent="0.2">
      <c r="A43" s="10"/>
      <c r="B43" s="13"/>
      <c r="C43" s="13"/>
      <c r="D43" s="13"/>
      <c r="E43" s="13"/>
      <c r="F43" s="13"/>
      <c r="G43" s="13"/>
    </row>
    <row r="44" spans="1:7" ht="13.5" customHeight="1" x14ac:dyDescent="0.2">
      <c r="A44" s="10"/>
      <c r="B44" s="13"/>
      <c r="C44" s="13"/>
      <c r="D44" s="13"/>
      <c r="E44" s="13"/>
      <c r="F44" s="13"/>
      <c r="G44" s="13"/>
    </row>
    <row r="45" spans="1:7" ht="13.5" customHeight="1" x14ac:dyDescent="0.2">
      <c r="A45" s="10"/>
      <c r="B45" s="13"/>
      <c r="C45" s="13"/>
      <c r="D45" s="13"/>
      <c r="E45" s="13"/>
      <c r="F45" s="13"/>
      <c r="G45" s="13"/>
    </row>
    <row r="46" spans="1:7" ht="13.5" customHeight="1" x14ac:dyDescent="0.2">
      <c r="A46" s="10"/>
      <c r="B46" s="13"/>
      <c r="C46" s="13"/>
      <c r="D46" s="13"/>
      <c r="E46" s="13"/>
      <c r="F46" s="13"/>
      <c r="G46" s="13"/>
    </row>
    <row r="47" spans="1:7" ht="13.5" customHeight="1" x14ac:dyDescent="0.2">
      <c r="A47" s="10"/>
      <c r="B47" s="13"/>
      <c r="C47" s="13"/>
      <c r="D47" s="13"/>
      <c r="E47" s="13"/>
      <c r="F47" s="13"/>
      <c r="G47" s="13"/>
    </row>
    <row r="48" spans="1:7" ht="13.5" customHeight="1" x14ac:dyDescent="0.2">
      <c r="A48" s="10"/>
      <c r="B48" s="13"/>
      <c r="C48" s="13"/>
      <c r="D48" s="13"/>
      <c r="E48" s="13"/>
      <c r="F48" s="13"/>
      <c r="G48" s="13"/>
    </row>
    <row r="49" spans="1:7" ht="13.5" customHeight="1" x14ac:dyDescent="0.2">
      <c r="A49" s="10"/>
      <c r="B49" s="13"/>
      <c r="C49" s="13"/>
      <c r="D49" s="13"/>
      <c r="E49" s="13"/>
      <c r="F49" s="13"/>
      <c r="G49" s="13"/>
    </row>
    <row r="50" spans="1:7" ht="13.5" customHeight="1" x14ac:dyDescent="0.2">
      <c r="A50" s="10"/>
      <c r="B50" s="13"/>
      <c r="C50" s="13"/>
      <c r="D50" s="13"/>
      <c r="E50" s="13"/>
      <c r="F50" s="13"/>
      <c r="G50" s="13"/>
    </row>
    <row r="51" spans="1:7" ht="13.5" customHeight="1" x14ac:dyDescent="0.2">
      <c r="A51" s="10"/>
      <c r="B51" s="13"/>
      <c r="C51" s="13"/>
      <c r="D51" s="13"/>
      <c r="E51" s="13"/>
      <c r="F51" s="13"/>
      <c r="G51" s="13"/>
    </row>
    <row r="52" spans="1:7" ht="13.5" customHeight="1" x14ac:dyDescent="0.2">
      <c r="A52" s="10"/>
      <c r="B52" s="13"/>
      <c r="C52" s="13"/>
      <c r="D52" s="13"/>
      <c r="E52" s="13"/>
      <c r="F52" s="13"/>
      <c r="G52" s="13"/>
    </row>
    <row r="53" spans="1:7" ht="13.5" customHeight="1" x14ac:dyDescent="0.2">
      <c r="A53" s="10"/>
      <c r="B53" s="13"/>
      <c r="C53" s="13"/>
      <c r="D53" s="13"/>
      <c r="E53" s="13"/>
      <c r="F53" s="13"/>
      <c r="G53" s="13"/>
    </row>
    <row r="54" spans="1:7" ht="13.5" customHeight="1" x14ac:dyDescent="0.2">
      <c r="A54" s="10"/>
      <c r="B54" s="13"/>
      <c r="C54" s="13"/>
      <c r="D54" s="13"/>
      <c r="E54" s="13"/>
      <c r="F54" s="13"/>
      <c r="G54" s="13"/>
    </row>
    <row r="55" spans="1:7" ht="13.5" customHeight="1" x14ac:dyDescent="0.2">
      <c r="A55" s="10"/>
      <c r="B55" s="13"/>
      <c r="C55" s="13"/>
      <c r="D55" s="13"/>
      <c r="E55" s="13"/>
      <c r="F55" s="13"/>
      <c r="G55" s="13"/>
    </row>
    <row r="56" spans="1:7" ht="13.5" customHeight="1" x14ac:dyDescent="0.2">
      <c r="A56" s="10"/>
      <c r="B56" s="13"/>
      <c r="C56" s="13"/>
      <c r="D56" s="13"/>
      <c r="E56" s="13"/>
      <c r="F56" s="13"/>
      <c r="G56" s="13"/>
    </row>
    <row r="57" spans="1:7" ht="13.5" customHeight="1" x14ac:dyDescent="0.2">
      <c r="A57" s="10"/>
      <c r="B57" s="13"/>
      <c r="C57" s="13"/>
      <c r="D57" s="13"/>
      <c r="E57" s="13"/>
      <c r="F57" s="13"/>
      <c r="G57" s="13"/>
    </row>
    <row r="58" spans="1:7" ht="13.5" customHeight="1" x14ac:dyDescent="0.2">
      <c r="A58" s="10"/>
      <c r="B58" s="13"/>
      <c r="C58" s="13"/>
      <c r="D58" s="13"/>
      <c r="E58" s="13"/>
      <c r="F58" s="13"/>
      <c r="G58" s="13"/>
    </row>
    <row r="59" spans="1:7" ht="13.5" customHeight="1" x14ac:dyDescent="0.2">
      <c r="A59" s="10"/>
      <c r="B59" s="13"/>
      <c r="C59" s="13"/>
      <c r="D59" s="13"/>
      <c r="E59" s="13"/>
      <c r="F59" s="13"/>
      <c r="G59" s="13"/>
    </row>
    <row r="60" spans="1:7" ht="13.5" customHeight="1" x14ac:dyDescent="0.2">
      <c r="A60" s="10"/>
      <c r="B60" s="13"/>
      <c r="C60" s="13"/>
      <c r="D60" s="13"/>
      <c r="E60" s="13"/>
      <c r="F60" s="13"/>
      <c r="G60" s="13"/>
    </row>
    <row r="61" spans="1:7" ht="13.5" customHeight="1" x14ac:dyDescent="0.2">
      <c r="A61" s="10"/>
      <c r="B61" s="13"/>
      <c r="C61" s="13"/>
      <c r="D61" s="13"/>
      <c r="E61" s="13"/>
      <c r="F61" s="13"/>
      <c r="G61" s="13"/>
    </row>
    <row r="62" spans="1:7" ht="13.5" customHeight="1" x14ac:dyDescent="0.2">
      <c r="A62" s="10"/>
      <c r="B62" s="13"/>
      <c r="C62" s="13"/>
      <c r="D62" s="13"/>
      <c r="E62" s="13"/>
      <c r="F62" s="13"/>
      <c r="G62" s="13"/>
    </row>
    <row r="63" spans="1:7" ht="13.5" customHeight="1" x14ac:dyDescent="0.2">
      <c r="A63" s="10"/>
      <c r="B63" s="13"/>
      <c r="C63" s="13"/>
      <c r="D63" s="13"/>
      <c r="E63" s="13"/>
      <c r="F63" s="13"/>
      <c r="G63" s="13"/>
    </row>
    <row r="64" spans="1:7" ht="13.5" customHeight="1" x14ac:dyDescent="0.2">
      <c r="A64" s="10"/>
      <c r="B64" s="13"/>
      <c r="C64" s="13"/>
      <c r="D64" s="13"/>
      <c r="E64" s="13"/>
      <c r="F64" s="13"/>
      <c r="G64" s="13"/>
    </row>
    <row r="65" spans="1:7" ht="13.5" customHeight="1" x14ac:dyDescent="0.2">
      <c r="A65" s="10"/>
      <c r="B65" s="13"/>
      <c r="C65" s="13"/>
      <c r="D65" s="13"/>
      <c r="E65" s="13"/>
      <c r="F65" s="13"/>
      <c r="G65" s="13"/>
    </row>
    <row r="66" spans="1:7" ht="13.5" customHeight="1" x14ac:dyDescent="0.2">
      <c r="A66" s="10"/>
      <c r="B66" s="13"/>
      <c r="C66" s="13"/>
      <c r="D66" s="13"/>
      <c r="E66" s="13"/>
      <c r="F66" s="13"/>
      <c r="G66" s="13"/>
    </row>
    <row r="67" spans="1:7" ht="13.5" customHeight="1" x14ac:dyDescent="0.2">
      <c r="A67" s="10"/>
      <c r="B67" s="13"/>
      <c r="C67" s="13"/>
      <c r="D67" s="13"/>
      <c r="E67" s="13"/>
      <c r="F67" s="13"/>
      <c r="G67" s="13"/>
    </row>
    <row r="68" spans="1:7" ht="13.5" customHeight="1" x14ac:dyDescent="0.2">
      <c r="A68" s="10"/>
      <c r="B68" s="13"/>
      <c r="C68" s="13"/>
      <c r="D68" s="13"/>
      <c r="E68" s="13"/>
      <c r="F68" s="13"/>
      <c r="G68" s="13"/>
    </row>
    <row r="69" spans="1:7" ht="13.5" customHeight="1" x14ac:dyDescent="0.2">
      <c r="A69" s="10"/>
      <c r="B69" s="13"/>
      <c r="C69" s="13"/>
      <c r="D69" s="13"/>
      <c r="E69" s="13"/>
      <c r="F69" s="13"/>
      <c r="G69" s="13"/>
    </row>
    <row r="70" spans="1:7" ht="13.5" customHeight="1" x14ac:dyDescent="0.2">
      <c r="A70" s="10"/>
      <c r="B70" s="13"/>
      <c r="C70" s="13"/>
      <c r="D70" s="13"/>
      <c r="E70" s="13"/>
      <c r="F70" s="13"/>
      <c r="G70" s="13"/>
    </row>
    <row r="71" spans="1:7" ht="13.5" customHeight="1" x14ac:dyDescent="0.2">
      <c r="A71" s="10"/>
      <c r="B71" s="13"/>
      <c r="C71" s="13"/>
      <c r="D71" s="13"/>
      <c r="E71" s="13"/>
      <c r="F71" s="13"/>
      <c r="G71" s="13"/>
    </row>
    <row r="72" spans="1:7" ht="13.5" customHeight="1" x14ac:dyDescent="0.2">
      <c r="A72" s="10"/>
      <c r="B72" s="13"/>
      <c r="C72" s="13"/>
      <c r="D72" s="13"/>
      <c r="E72" s="13"/>
      <c r="F72" s="13"/>
      <c r="G72" s="13"/>
    </row>
    <row r="73" spans="1:7" ht="13.5" customHeight="1" x14ac:dyDescent="0.2">
      <c r="A73" s="10"/>
      <c r="B73" s="13"/>
      <c r="C73" s="13"/>
      <c r="D73" s="13"/>
      <c r="E73" s="13"/>
      <c r="F73" s="13"/>
      <c r="G73" s="13"/>
    </row>
    <row r="74" spans="1:7" ht="13.5" customHeight="1" x14ac:dyDescent="0.2">
      <c r="A74" s="10"/>
      <c r="B74" s="13"/>
      <c r="C74" s="13"/>
      <c r="D74" s="13"/>
      <c r="E74" s="13"/>
      <c r="F74" s="13"/>
      <c r="G74" s="13"/>
    </row>
    <row r="75" spans="1:7" ht="13.5" customHeight="1" x14ac:dyDescent="0.2">
      <c r="A75" s="10"/>
      <c r="B75" s="13"/>
      <c r="C75" s="13"/>
      <c r="D75" s="13"/>
      <c r="E75" s="13"/>
      <c r="F75" s="13"/>
      <c r="G75" s="13"/>
    </row>
    <row r="76" spans="1:7" ht="13.5" customHeight="1" x14ac:dyDescent="0.2">
      <c r="A76" s="10"/>
      <c r="B76" s="13"/>
      <c r="C76" s="13"/>
      <c r="D76" s="13"/>
      <c r="E76" s="13"/>
      <c r="F76" s="13"/>
      <c r="G76" s="13"/>
    </row>
    <row r="77" spans="1:7" ht="13.5" customHeight="1" x14ac:dyDescent="0.2">
      <c r="A77" s="10"/>
      <c r="B77" s="13"/>
      <c r="C77" s="13"/>
      <c r="D77" s="13"/>
      <c r="E77" s="13"/>
      <c r="F77" s="13"/>
      <c r="G77" s="13"/>
    </row>
    <row r="78" spans="1:7" ht="13.5" customHeight="1" x14ac:dyDescent="0.2">
      <c r="A78" s="10"/>
      <c r="B78" s="13"/>
      <c r="C78" s="13"/>
      <c r="D78" s="13"/>
      <c r="E78" s="13"/>
      <c r="F78" s="13"/>
      <c r="G78" s="13"/>
    </row>
    <row r="79" spans="1:7" ht="13.5" customHeight="1" x14ac:dyDescent="0.2">
      <c r="A79" s="10"/>
      <c r="B79" s="13"/>
      <c r="C79" s="13"/>
      <c r="D79" s="13"/>
      <c r="E79" s="13"/>
      <c r="F79" s="13"/>
      <c r="G79" s="13"/>
    </row>
    <row r="80" spans="1:7" ht="13.5" customHeight="1" x14ac:dyDescent="0.2">
      <c r="A80" s="10"/>
      <c r="B80" s="13"/>
      <c r="C80" s="13"/>
      <c r="D80" s="13"/>
      <c r="E80" s="13"/>
      <c r="F80" s="13"/>
      <c r="G80" s="13"/>
    </row>
    <row r="81" spans="1:7" ht="13.5" customHeight="1" x14ac:dyDescent="0.2">
      <c r="A81" s="10"/>
      <c r="B81" s="13"/>
      <c r="C81" s="13"/>
      <c r="D81" s="13"/>
      <c r="E81" s="13"/>
      <c r="F81" s="13"/>
      <c r="G81" s="13"/>
    </row>
    <row r="82" spans="1:7" ht="13.5" customHeight="1" x14ac:dyDescent="0.2">
      <c r="A82" s="10"/>
      <c r="B82" s="13"/>
      <c r="C82" s="13"/>
      <c r="D82" s="13"/>
      <c r="E82" s="13"/>
      <c r="F82" s="13"/>
      <c r="G82" s="13"/>
    </row>
    <row r="83" spans="1:7" ht="13.5" customHeight="1" x14ac:dyDescent="0.2">
      <c r="A83" s="10"/>
      <c r="B83" s="13"/>
      <c r="C83" s="13"/>
      <c r="D83" s="13"/>
      <c r="E83" s="13"/>
      <c r="F83" s="13"/>
      <c r="G83" s="13"/>
    </row>
    <row r="84" spans="1:7" ht="13.5" customHeight="1" x14ac:dyDescent="0.2">
      <c r="A84" s="10"/>
      <c r="B84" s="13"/>
      <c r="C84" s="13"/>
      <c r="D84" s="13"/>
      <c r="E84" s="13"/>
      <c r="F84" s="13"/>
      <c r="G84" s="13"/>
    </row>
    <row r="85" spans="1:7" ht="13.5" customHeight="1" x14ac:dyDescent="0.2">
      <c r="A85" s="10"/>
      <c r="B85" s="13"/>
      <c r="C85" s="13"/>
      <c r="D85" s="13"/>
      <c r="E85" s="13"/>
      <c r="F85" s="13"/>
      <c r="G85" s="13"/>
    </row>
    <row r="86" spans="1:7" ht="13.5" customHeight="1" x14ac:dyDescent="0.2">
      <c r="A86" s="10"/>
      <c r="B86" s="13"/>
      <c r="C86" s="13"/>
      <c r="D86" s="13"/>
      <c r="E86" s="13"/>
      <c r="F86" s="13"/>
      <c r="G86" s="13"/>
    </row>
    <row r="87" spans="1:7" ht="13.5" customHeight="1" x14ac:dyDescent="0.2">
      <c r="A87" s="10"/>
      <c r="B87" s="13"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</row>
    <row r="88" spans="1:7" ht="13.5" customHeight="1" x14ac:dyDescent="0.2"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</row>
    <row r="89" spans="1:7" ht="13.5" customHeight="1" x14ac:dyDescent="0.2"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</row>
    <row r="90" spans="1:7" ht="13.5" customHeight="1" x14ac:dyDescent="0.2"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</row>
    <row r="91" spans="1:7" ht="13.5" customHeight="1" x14ac:dyDescent="0.2">
      <c r="B91" s="8"/>
      <c r="C91" s="8"/>
      <c r="D91" s="8"/>
      <c r="E91" s="8"/>
      <c r="F91" s="8"/>
      <c r="G91" s="8"/>
    </row>
    <row r="92" spans="1:7" ht="13.5" customHeight="1" x14ac:dyDescent="0.2">
      <c r="B92" s="8"/>
      <c r="C92" s="8"/>
      <c r="D92" s="8"/>
      <c r="E92" s="8"/>
      <c r="F92" s="8"/>
      <c r="G92" s="8"/>
    </row>
    <row r="93" spans="1:7" ht="13.5" customHeight="1" x14ac:dyDescent="0.2">
      <c r="B93" s="8"/>
      <c r="C93" s="8"/>
      <c r="D93" s="8"/>
      <c r="E93" s="8"/>
      <c r="F93" s="8"/>
      <c r="G93" s="8"/>
    </row>
    <row r="94" spans="1:7" ht="13.5" customHeight="1" x14ac:dyDescent="0.2">
      <c r="B94" s="8"/>
      <c r="C94" s="8"/>
      <c r="D94" s="8"/>
      <c r="E94" s="8"/>
      <c r="F94" s="8"/>
      <c r="G94" s="8"/>
    </row>
    <row r="95" spans="1:7" ht="13.5" customHeight="1" x14ac:dyDescent="0.2">
      <c r="B95" s="8"/>
      <c r="C95" s="8"/>
      <c r="D95" s="8"/>
      <c r="E95" s="8"/>
      <c r="F95" s="8"/>
      <c r="G95" s="8"/>
    </row>
    <row r="96" spans="1:7" ht="13.5" customHeight="1" x14ac:dyDescent="0.2">
      <c r="B96" s="8"/>
      <c r="C96" s="8"/>
      <c r="D96" s="8"/>
      <c r="E96" s="8"/>
      <c r="F96" s="8"/>
      <c r="G96" s="8"/>
    </row>
    <row r="97" spans="2:7" ht="13.5" customHeight="1" x14ac:dyDescent="0.2">
      <c r="B97" s="8"/>
      <c r="C97" s="8"/>
      <c r="D97" s="8"/>
      <c r="E97" s="8"/>
      <c r="F97" s="8"/>
      <c r="G97" s="8"/>
    </row>
    <row r="98" spans="2:7" ht="13.5" customHeight="1" x14ac:dyDescent="0.2">
      <c r="B98" s="8"/>
      <c r="C98" s="8"/>
      <c r="D98" s="8"/>
      <c r="E98" s="8"/>
      <c r="F98" s="8"/>
      <c r="G98" s="8"/>
    </row>
    <row r="99" spans="2:7" ht="13.5" customHeight="1" x14ac:dyDescent="0.2">
      <c r="B99" s="8"/>
      <c r="C99" s="8"/>
      <c r="D99" s="8"/>
      <c r="E99" s="8"/>
      <c r="F99" s="8"/>
      <c r="G99" s="8"/>
    </row>
    <row r="100" spans="2:7" ht="13.5" customHeight="1" x14ac:dyDescent="0.2">
      <c r="B100" s="8"/>
      <c r="C100" s="8"/>
      <c r="D100" s="8"/>
      <c r="E100" s="8"/>
      <c r="F100" s="8"/>
      <c r="G100" s="8"/>
    </row>
    <row r="101" spans="2:7" ht="13.5" customHeight="1" x14ac:dyDescent="0.2">
      <c r="B101" s="8"/>
      <c r="C101" s="8"/>
      <c r="D101" s="8"/>
      <c r="E101" s="8"/>
      <c r="F101" s="8"/>
      <c r="G101" s="8"/>
    </row>
    <row r="102" spans="2:7" ht="13.5" customHeight="1" x14ac:dyDescent="0.2">
      <c r="B102" s="8"/>
      <c r="C102" s="8"/>
      <c r="D102" s="8"/>
      <c r="E102" s="8"/>
      <c r="F102" s="8"/>
      <c r="G102" s="8"/>
    </row>
    <row r="103" spans="2:7" ht="13.5" customHeight="1" x14ac:dyDescent="0.2">
      <c r="B103" s="8"/>
      <c r="C103" s="8"/>
      <c r="D103" s="8"/>
      <c r="E103" s="8"/>
      <c r="F103" s="8"/>
      <c r="G103" s="8"/>
    </row>
    <row r="104" spans="2:7" ht="13.5" customHeight="1" x14ac:dyDescent="0.2">
      <c r="B104" s="8"/>
      <c r="C104" s="8"/>
      <c r="D104" s="8"/>
      <c r="E104" s="8"/>
      <c r="F104" s="8"/>
      <c r="G104" s="8"/>
    </row>
  </sheetData>
  <mergeCells count="3">
    <mergeCell ref="A1:G1"/>
    <mergeCell ref="B3:C3"/>
    <mergeCell ref="E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80" zoomScaleNormal="80" workbookViewId="0">
      <selection activeCell="I10" sqref="I10"/>
    </sheetView>
  </sheetViews>
  <sheetFormatPr defaultColWidth="9.140625" defaultRowHeight="12.75" x14ac:dyDescent="0.2"/>
  <cols>
    <col min="1" max="1" width="57.5703125" style="1" customWidth="1"/>
    <col min="2" max="5" width="12.5703125" style="9" customWidth="1"/>
    <col min="6" max="6" width="56.140625" style="9" customWidth="1"/>
    <col min="7" max="7" width="12.5703125" style="9" customWidth="1"/>
    <col min="8" max="9" width="12.5703125" style="10" customWidth="1"/>
    <col min="10" max="16384" width="9.140625" style="10"/>
  </cols>
  <sheetData>
    <row r="1" spans="1:11" ht="15.75" customHeight="1" x14ac:dyDescent="0.2">
      <c r="A1" s="76" t="s">
        <v>14</v>
      </c>
      <c r="B1" s="76"/>
      <c r="C1" s="76"/>
      <c r="D1" s="76"/>
      <c r="E1" s="38"/>
      <c r="F1" s="38" t="s">
        <v>15</v>
      </c>
      <c r="G1" s="38"/>
      <c r="H1" s="38"/>
      <c r="I1" s="38"/>
      <c r="J1" s="38"/>
    </row>
    <row r="2" spans="1:11" ht="14.25" customHeight="1" thickBot="1" x14ac:dyDescent="0.3">
      <c r="A2" s="14"/>
      <c r="B2" s="15"/>
      <c r="C2" s="15"/>
      <c r="D2" s="15"/>
      <c r="E2" s="15"/>
      <c r="F2" s="14"/>
      <c r="G2" s="15"/>
      <c r="H2" s="15"/>
      <c r="I2" s="15"/>
    </row>
    <row r="3" spans="1:11" ht="13.5" customHeight="1" x14ac:dyDescent="0.2">
      <c r="A3" s="35" t="s">
        <v>1</v>
      </c>
      <c r="B3" s="77" t="s">
        <v>3</v>
      </c>
      <c r="C3" s="80"/>
      <c r="D3" s="78"/>
      <c r="E3" s="10"/>
      <c r="F3" s="35" t="s">
        <v>1</v>
      </c>
      <c r="G3" s="77" t="s">
        <v>3</v>
      </c>
      <c r="H3" s="80"/>
      <c r="I3" s="78"/>
    </row>
    <row r="4" spans="1:11" ht="14.25" customHeight="1" thickBot="1" x14ac:dyDescent="0.25">
      <c r="A4" s="18"/>
      <c r="B4" s="52">
        <v>2022</v>
      </c>
      <c r="C4" s="44">
        <v>2023</v>
      </c>
      <c r="D4" s="45">
        <v>2024</v>
      </c>
      <c r="E4" s="10"/>
      <c r="F4" s="18"/>
      <c r="G4" s="36">
        <v>2022</v>
      </c>
      <c r="H4" s="21">
        <v>2023</v>
      </c>
      <c r="I4" s="20">
        <v>2024</v>
      </c>
    </row>
    <row r="5" spans="1:11" ht="13.5" customHeight="1" x14ac:dyDescent="0.2">
      <c r="A5" s="22"/>
      <c r="B5" s="46"/>
      <c r="C5" s="47"/>
      <c r="D5" s="48"/>
      <c r="E5" s="11"/>
      <c r="F5" s="22"/>
      <c r="G5" s="46"/>
      <c r="H5" s="47"/>
      <c r="I5" s="48"/>
    </row>
    <row r="6" spans="1:11" ht="13.5" customHeight="1" x14ac:dyDescent="0.2">
      <c r="A6" s="34" t="s">
        <v>4</v>
      </c>
      <c r="B6" s="2">
        <v>1059455.7036680575</v>
      </c>
      <c r="C6" s="42">
        <v>1090070.8186630055</v>
      </c>
      <c r="D6" s="3">
        <v>1189784.5843961677</v>
      </c>
      <c r="E6" s="11"/>
      <c r="F6" s="34" t="s">
        <v>4</v>
      </c>
      <c r="G6" s="2">
        <f>'vydavky_ESA 2010'!E6-RVS_vydavky_ESA2010!B6</f>
        <v>28616.544146432308</v>
      </c>
      <c r="H6" s="42">
        <f>'vydavky_ESA 2010'!F6-RVS_vydavky_ESA2010!C6</f>
        <v>20480.100291404175</v>
      </c>
      <c r="I6" s="3">
        <f>'vydavky_ESA 2010'!G6-RVS_vydavky_ESA2010!D6</f>
        <v>30719.31515053357</v>
      </c>
    </row>
    <row r="7" spans="1:11" ht="13.5" customHeight="1" x14ac:dyDescent="0.2">
      <c r="A7" s="25" t="s">
        <v>5</v>
      </c>
      <c r="B7" s="26">
        <v>583960.73968998087</v>
      </c>
      <c r="C7" s="27">
        <v>586307.94260437379</v>
      </c>
      <c r="D7" s="29">
        <v>634137.23058728431</v>
      </c>
      <c r="E7" s="11"/>
      <c r="F7" s="25" t="s">
        <v>5</v>
      </c>
      <c r="G7" s="26">
        <f>'vydavky_ESA 2010'!E7-RVS_vydavky_ESA2010!B7</f>
        <v>45322.950644621742</v>
      </c>
      <c r="H7" s="27">
        <f>'vydavky_ESA 2010'!F7-RVS_vydavky_ESA2010!C7</f>
        <v>29236.773952118005</v>
      </c>
      <c r="I7" s="29">
        <f>'vydavky_ESA 2010'!G7-RVS_vydavky_ESA2010!D7</f>
        <v>45077.308095332352</v>
      </c>
    </row>
    <row r="8" spans="1:11" ht="13.5" customHeight="1" x14ac:dyDescent="0.2">
      <c r="A8" s="25" t="s">
        <v>6</v>
      </c>
      <c r="B8" s="26">
        <v>65717.367204790673</v>
      </c>
      <c r="C8" s="27">
        <v>47991.31403025263</v>
      </c>
      <c r="D8" s="29">
        <v>54212.886986186815</v>
      </c>
      <c r="E8" s="11"/>
      <c r="F8" s="25" t="s">
        <v>6</v>
      </c>
      <c r="G8" s="26">
        <f>'vydavky_ESA 2010'!E8-RVS_vydavky_ESA2010!B8</f>
        <v>-12422.465401736466</v>
      </c>
      <c r="H8" s="27">
        <f>'vydavky_ESA 2010'!F8-RVS_vydavky_ESA2010!C8</f>
        <v>1697.7688863259027</v>
      </c>
      <c r="I8" s="29">
        <f>'vydavky_ESA 2010'!G8-RVS_vydavky_ESA2010!D8</f>
        <v>2691.1814138641712</v>
      </c>
    </row>
    <row r="9" spans="1:11" ht="13.5" customHeight="1" x14ac:dyDescent="0.2">
      <c r="A9" s="25" t="s">
        <v>7</v>
      </c>
      <c r="B9" s="26">
        <v>347945.35776761395</v>
      </c>
      <c r="C9" s="27">
        <v>391411.15413740685</v>
      </c>
      <c r="D9" s="29">
        <v>433583.02753286163</v>
      </c>
      <c r="E9" s="11"/>
      <c r="F9" s="25" t="s">
        <v>7</v>
      </c>
      <c r="G9" s="26">
        <f>'vydavky_ESA 2010'!E9-RVS_vydavky_ESA2010!B9</f>
        <v>5907.6818524128175</v>
      </c>
      <c r="H9" s="27">
        <f>'vydavky_ESA 2010'!F9-RVS_vydavky_ESA2010!C9</f>
        <v>-1978.5005193111137</v>
      </c>
      <c r="I9" s="29">
        <f>'vydavky_ESA 2010'!G9-RVS_vydavky_ESA2010!D9</f>
        <v>-8918.80241765338</v>
      </c>
    </row>
    <row r="10" spans="1:11" ht="13.5" customHeight="1" x14ac:dyDescent="0.2">
      <c r="A10" s="25" t="s">
        <v>8</v>
      </c>
      <c r="B10" s="26">
        <v>63.350005671953191</v>
      </c>
      <c r="C10" s="27">
        <v>67.231890972235846</v>
      </c>
      <c r="D10" s="29">
        <v>70.728461729733468</v>
      </c>
      <c r="E10" s="11"/>
      <c r="F10" s="25" t="s">
        <v>8</v>
      </c>
      <c r="G10" s="26">
        <f>'vydavky_ESA 2010'!E10-RVS_vydavky_ESA2010!B10</f>
        <v>3.8633619640176207</v>
      </c>
      <c r="H10" s="27">
        <f>'vydavky_ESA 2010'!F10-RVS_vydavky_ESA2010!C10</f>
        <v>5.27187801870312</v>
      </c>
      <c r="I10" s="29">
        <f>'vydavky_ESA 2010'!G10-RVS_vydavky_ESA2010!D10</f>
        <v>5.734937402489976</v>
      </c>
    </row>
    <row r="11" spans="1:11" ht="13.5" customHeight="1" x14ac:dyDescent="0.2">
      <c r="A11" s="25" t="s">
        <v>12</v>
      </c>
      <c r="B11" s="26">
        <v>61768.889000000003</v>
      </c>
      <c r="C11" s="27">
        <v>64293.175999999999</v>
      </c>
      <c r="D11" s="29">
        <v>67780.710828104886</v>
      </c>
      <c r="E11" s="11"/>
      <c r="F11" s="25" t="s">
        <v>12</v>
      </c>
      <c r="G11" s="26">
        <f>'vydavky_ESA 2010'!E11-RVS_vydavky_ESA2010!B11</f>
        <v>-10195.486310829852</v>
      </c>
      <c r="H11" s="27">
        <f>'vydavky_ESA 2010'!F11-RVS_vydavky_ESA2010!C11</f>
        <v>-8481.2139057472086</v>
      </c>
      <c r="I11" s="29">
        <f>'vydavky_ESA 2010'!G11-RVS_vydavky_ESA2010!D11</f>
        <v>-8136.1068784117961</v>
      </c>
    </row>
    <row r="12" spans="1:11" ht="13.5" customHeight="1" x14ac:dyDescent="0.2">
      <c r="A12" s="34" t="s">
        <v>13</v>
      </c>
      <c r="B12" s="2">
        <v>8241402</v>
      </c>
      <c r="C12" s="42">
        <v>8761837</v>
      </c>
      <c r="D12" s="3">
        <v>9199661</v>
      </c>
      <c r="E12" s="11"/>
      <c r="F12" s="34" t="s">
        <v>13</v>
      </c>
      <c r="G12" s="2">
        <f>'vydavky_ESA 2010'!E12-RVS_vydavky_ESA2010!B12</f>
        <v>9453.4913826128468</v>
      </c>
      <c r="H12" s="42">
        <f>'vydavky_ESA 2010'!F12-RVS_vydavky_ESA2010!C12</f>
        <v>171515.53041183576</v>
      </c>
      <c r="I12" s="3">
        <f>'vydavky_ESA 2010'!G12-RVS_vydavky_ESA2010!D12</f>
        <v>292183.38756784983</v>
      </c>
    </row>
    <row r="13" spans="1:11" ht="13.5" customHeight="1" x14ac:dyDescent="0.2">
      <c r="A13" s="56" t="s">
        <v>19</v>
      </c>
      <c r="B13" s="26"/>
      <c r="C13" s="27"/>
      <c r="D13" s="29"/>
      <c r="E13" s="11"/>
      <c r="F13" s="56" t="s">
        <v>19</v>
      </c>
      <c r="G13" s="26"/>
      <c r="H13" s="27"/>
      <c r="I13" s="29"/>
    </row>
    <row r="14" spans="1:11" ht="13.5" customHeight="1" x14ac:dyDescent="0.2">
      <c r="A14" s="61" t="s">
        <v>17</v>
      </c>
      <c r="B14" s="26">
        <v>6560159.5136255044</v>
      </c>
      <c r="C14" s="27">
        <v>6951559.4319473524</v>
      </c>
      <c r="D14" s="29">
        <v>7281747.4498540256</v>
      </c>
      <c r="E14" s="11"/>
      <c r="F14" s="61" t="s">
        <v>17</v>
      </c>
      <c r="G14" s="26">
        <f>'vydavky_ESA 2010'!E14-RVS_vydavky_ESA2010!B14</f>
        <v>11901.122614276595</v>
      </c>
      <c r="H14" s="27">
        <f>'vydavky_ESA 2010'!F14-RVS_vydavky_ESA2010!C14</f>
        <v>184505.19744288363</v>
      </c>
      <c r="I14" s="29">
        <f>'vydavky_ESA 2010'!G14-RVS_vydavky_ESA2010!D14</f>
        <v>332453.98835477047</v>
      </c>
      <c r="J14" s="11"/>
      <c r="K14" s="12"/>
    </row>
    <row r="15" spans="1:11" ht="13.5" customHeight="1" x14ac:dyDescent="0.2">
      <c r="A15" s="61" t="s">
        <v>18</v>
      </c>
      <c r="B15" s="26"/>
      <c r="C15" s="27"/>
      <c r="D15" s="29"/>
      <c r="E15" s="11"/>
      <c r="F15" s="61" t="s">
        <v>18</v>
      </c>
      <c r="G15" s="26"/>
      <c r="H15" s="27"/>
      <c r="I15" s="29"/>
      <c r="J15" s="11"/>
      <c r="K15" s="12"/>
    </row>
    <row r="16" spans="1:11" ht="13.5" customHeight="1" x14ac:dyDescent="0.2">
      <c r="A16" s="61" t="s">
        <v>20</v>
      </c>
      <c r="B16" s="26"/>
      <c r="C16" s="27"/>
      <c r="D16" s="29"/>
      <c r="E16" s="11"/>
      <c r="F16" s="61" t="s">
        <v>20</v>
      </c>
      <c r="G16" s="26"/>
      <c r="H16" s="27"/>
      <c r="I16" s="29"/>
      <c r="J16" s="11"/>
      <c r="K16" s="12"/>
    </row>
    <row r="17" spans="1:11" ht="13.5" customHeight="1" x14ac:dyDescent="0.2">
      <c r="A17" s="61" t="s">
        <v>21</v>
      </c>
      <c r="B17" s="26"/>
      <c r="C17" s="27"/>
      <c r="D17" s="29"/>
      <c r="E17" s="11"/>
      <c r="F17" s="61" t="s">
        <v>21</v>
      </c>
      <c r="G17" s="26"/>
      <c r="H17" s="27"/>
      <c r="I17" s="29"/>
      <c r="J17" s="11"/>
      <c r="K17" s="12"/>
    </row>
    <row r="18" spans="1:11" ht="13.5" customHeight="1" x14ac:dyDescent="0.2">
      <c r="A18" s="61" t="s">
        <v>22</v>
      </c>
      <c r="B18" s="26"/>
      <c r="C18" s="27"/>
      <c r="D18" s="29"/>
      <c r="E18" s="11"/>
      <c r="F18" s="61" t="s">
        <v>22</v>
      </c>
      <c r="G18" s="26"/>
      <c r="H18" s="27"/>
      <c r="I18" s="29"/>
      <c r="J18" s="11"/>
      <c r="K18" s="12"/>
    </row>
    <row r="19" spans="1:11" ht="13.5" customHeight="1" x14ac:dyDescent="0.2">
      <c r="A19" s="25" t="s">
        <v>23</v>
      </c>
      <c r="B19" s="26"/>
      <c r="C19" s="27"/>
      <c r="D19" s="29"/>
      <c r="E19" s="11"/>
      <c r="F19" s="25" t="s">
        <v>23</v>
      </c>
      <c r="G19" s="26"/>
      <c r="H19" s="27"/>
      <c r="I19" s="29"/>
      <c r="J19" s="11"/>
      <c r="K19" s="12"/>
    </row>
    <row r="20" spans="1:11" ht="13.5" customHeight="1" x14ac:dyDescent="0.2">
      <c r="A20" s="61" t="s">
        <v>24</v>
      </c>
      <c r="B20" s="26"/>
      <c r="C20" s="27"/>
      <c r="D20" s="29"/>
      <c r="E20" s="11"/>
      <c r="F20" s="61" t="s">
        <v>24</v>
      </c>
      <c r="G20" s="26"/>
      <c r="H20" s="27"/>
      <c r="I20" s="29"/>
      <c r="J20" s="11"/>
      <c r="K20" s="12"/>
    </row>
    <row r="21" spans="1:11" ht="13.5" customHeight="1" x14ac:dyDescent="0.2">
      <c r="A21" s="61" t="s">
        <v>20</v>
      </c>
      <c r="B21" s="26"/>
      <c r="C21" s="27"/>
      <c r="D21" s="29"/>
      <c r="E21" s="11"/>
      <c r="F21" s="61" t="s">
        <v>20</v>
      </c>
      <c r="G21" s="26"/>
      <c r="H21" s="27"/>
      <c r="I21" s="29"/>
      <c r="J21" s="11"/>
      <c r="K21" s="12"/>
    </row>
    <row r="22" spans="1:11" ht="13.5" customHeight="1" x14ac:dyDescent="0.2">
      <c r="A22" s="61" t="s">
        <v>21</v>
      </c>
      <c r="B22" s="26"/>
      <c r="C22" s="27"/>
      <c r="D22" s="29"/>
      <c r="E22" s="11"/>
      <c r="F22" s="61" t="s">
        <v>21</v>
      </c>
      <c r="G22" s="26"/>
      <c r="H22" s="27"/>
      <c r="I22" s="29"/>
      <c r="J22" s="11"/>
      <c r="K22" s="12"/>
    </row>
    <row r="23" spans="1:11" ht="13.5" customHeight="1" x14ac:dyDescent="0.2">
      <c r="A23" s="61" t="s">
        <v>22</v>
      </c>
      <c r="B23" s="26"/>
      <c r="C23" s="27"/>
      <c r="D23" s="29"/>
      <c r="E23" s="11"/>
      <c r="F23" s="61" t="s">
        <v>22</v>
      </c>
      <c r="G23" s="26"/>
      <c r="H23" s="27"/>
      <c r="I23" s="29"/>
      <c r="J23" s="11"/>
      <c r="K23" s="12"/>
    </row>
    <row r="24" spans="1:11" ht="13.5" customHeight="1" thickBot="1" x14ac:dyDescent="0.25">
      <c r="A24" s="34" t="s">
        <v>9</v>
      </c>
      <c r="B24" s="65">
        <v>287614.85990011011</v>
      </c>
      <c r="C24" s="68">
        <v>264404.9804805594</v>
      </c>
      <c r="D24" s="66">
        <v>262971.26960463548</v>
      </c>
      <c r="E24" s="11"/>
      <c r="F24" s="34" t="s">
        <v>9</v>
      </c>
      <c r="G24" s="65">
        <f>'vydavky_ESA 2010'!E24-RVS_vydavky_ESA2010!B24</f>
        <v>-13841.386296076467</v>
      </c>
      <c r="H24" s="68">
        <f>'vydavky_ESA 2010'!F24-RVS_vydavky_ESA2010!C24</f>
        <v>-15656.704854412354</v>
      </c>
      <c r="I24" s="66">
        <f>'vydavky_ESA 2010'!G24-RVS_vydavky_ESA2010!D24</f>
        <v>-13237.06001584098</v>
      </c>
    </row>
    <row r="25" spans="1:11" ht="14.25" customHeight="1" thickBot="1" x14ac:dyDescent="0.25">
      <c r="A25" s="5" t="s">
        <v>10</v>
      </c>
      <c r="B25" s="6">
        <f>B6+B12+B24</f>
        <v>9588472.5635681674</v>
      </c>
      <c r="C25" s="55">
        <f t="shared" ref="C25:D25" si="0">C6+C12+C24</f>
        <v>10116312.799143564</v>
      </c>
      <c r="D25" s="7">
        <f t="shared" si="0"/>
        <v>10652416.854000805</v>
      </c>
      <c r="E25" s="11"/>
      <c r="F25" s="5" t="s">
        <v>10</v>
      </c>
      <c r="G25" s="6">
        <f>G6+G12+G24</f>
        <v>24228.649232968688</v>
      </c>
      <c r="H25" s="55">
        <f t="shared" ref="H25:I25" si="1">H6+H12+H24</f>
        <v>176338.92584882758</v>
      </c>
      <c r="I25" s="7">
        <f t="shared" si="1"/>
        <v>309665.64270254242</v>
      </c>
    </row>
    <row r="26" spans="1:11" ht="13.5" customHeight="1" thickBot="1" x14ac:dyDescent="0.25">
      <c r="A26" s="30" t="s">
        <v>11</v>
      </c>
      <c r="B26" s="37">
        <f>B25</f>
        <v>9588472.5635681674</v>
      </c>
      <c r="C26" s="33">
        <f>C25</f>
        <v>10116312.799143564</v>
      </c>
      <c r="D26" s="32">
        <f>D25</f>
        <v>10652416.854000805</v>
      </c>
      <c r="E26" s="11"/>
      <c r="F26" s="30" t="s">
        <v>11</v>
      </c>
      <c r="G26" s="37">
        <f>G25</f>
        <v>24228.649232968688</v>
      </c>
      <c r="H26" s="33">
        <f>H25</f>
        <v>176338.92584882758</v>
      </c>
      <c r="I26" s="32">
        <f>I25</f>
        <v>309665.64270254242</v>
      </c>
    </row>
    <row r="27" spans="1:11" ht="13.5" customHeight="1" x14ac:dyDescent="0.2">
      <c r="A27" s="10"/>
      <c r="B27" s="13"/>
      <c r="C27" s="13"/>
      <c r="D27" s="13"/>
      <c r="E27" s="13"/>
      <c r="F27" s="13"/>
      <c r="G27" s="13"/>
    </row>
    <row r="28" spans="1:11" ht="13.5" customHeight="1" x14ac:dyDescent="0.2">
      <c r="A28" s="10"/>
      <c r="B28" s="13"/>
      <c r="C28" s="13"/>
      <c r="D28" s="13"/>
      <c r="E28" s="13"/>
      <c r="F28" s="13"/>
      <c r="G28" s="13"/>
    </row>
    <row r="29" spans="1:11" ht="13.5" customHeight="1" x14ac:dyDescent="0.2">
      <c r="A29" s="10"/>
      <c r="B29" s="40"/>
      <c r="C29" s="40"/>
      <c r="D29" s="40"/>
      <c r="E29" s="13"/>
      <c r="F29" s="13"/>
      <c r="G29" s="13"/>
    </row>
    <row r="30" spans="1:11" ht="13.5" customHeight="1" x14ac:dyDescent="0.2">
      <c r="A30" s="10"/>
      <c r="B30" s="40"/>
      <c r="C30" s="40"/>
      <c r="D30" s="40"/>
      <c r="E30" s="13"/>
      <c r="F30" s="13"/>
      <c r="G30" s="13"/>
    </row>
    <row r="31" spans="1:11" ht="13.5" customHeight="1" x14ac:dyDescent="0.2">
      <c r="A31" s="10"/>
      <c r="B31" s="13"/>
      <c r="C31" s="13"/>
      <c r="D31" s="13"/>
      <c r="E31" s="13"/>
      <c r="F31" s="13"/>
      <c r="G31" s="13"/>
    </row>
    <row r="32" spans="1:11" ht="13.5" customHeight="1" x14ac:dyDescent="0.2">
      <c r="A32" s="10"/>
      <c r="B32" s="13"/>
      <c r="C32" s="13"/>
      <c r="D32" s="13"/>
      <c r="E32" s="13"/>
      <c r="F32" s="13"/>
      <c r="G32" s="13"/>
    </row>
    <row r="33" spans="1:7" ht="13.5" customHeight="1" x14ac:dyDescent="0.2">
      <c r="A33" s="10"/>
      <c r="B33" s="13"/>
      <c r="C33" s="13"/>
      <c r="D33" s="13"/>
      <c r="E33" s="13"/>
      <c r="F33" s="13"/>
      <c r="G33" s="13"/>
    </row>
    <row r="34" spans="1:7" ht="13.5" customHeight="1" x14ac:dyDescent="0.2">
      <c r="A34" s="10"/>
      <c r="B34" s="13"/>
      <c r="C34" s="13"/>
      <c r="D34" s="13"/>
      <c r="E34" s="13"/>
      <c r="F34" s="13"/>
      <c r="G34" s="13"/>
    </row>
    <row r="35" spans="1:7" ht="13.5" customHeight="1" x14ac:dyDescent="0.2">
      <c r="A35" s="10"/>
      <c r="B35" s="13"/>
      <c r="C35" s="13"/>
      <c r="D35" s="13"/>
      <c r="E35" s="13"/>
      <c r="F35" s="13"/>
      <c r="G35" s="13"/>
    </row>
    <row r="36" spans="1:7" ht="13.5" customHeight="1" x14ac:dyDescent="0.2">
      <c r="A36" s="10"/>
      <c r="B36" s="13"/>
      <c r="C36" s="13"/>
      <c r="D36" s="13"/>
      <c r="E36" s="13"/>
      <c r="F36" s="13"/>
      <c r="G36" s="13"/>
    </row>
    <row r="37" spans="1:7" ht="13.5" customHeight="1" x14ac:dyDescent="0.2">
      <c r="A37" s="10"/>
      <c r="B37" s="13"/>
      <c r="C37" s="13"/>
      <c r="D37" s="13"/>
      <c r="E37" s="13"/>
      <c r="F37" s="13"/>
      <c r="G37" s="13"/>
    </row>
    <row r="38" spans="1:7" ht="13.5" customHeight="1" x14ac:dyDescent="0.2">
      <c r="A38" s="10"/>
      <c r="B38" s="13"/>
      <c r="C38" s="13"/>
      <c r="D38" s="13"/>
      <c r="E38" s="13"/>
      <c r="F38" s="13"/>
      <c r="G38" s="13"/>
    </row>
    <row r="39" spans="1:7" ht="13.5" customHeight="1" x14ac:dyDescent="0.2">
      <c r="A39" s="10"/>
      <c r="B39" s="13"/>
      <c r="C39" s="13"/>
      <c r="D39" s="13"/>
      <c r="E39" s="13"/>
      <c r="F39" s="13"/>
      <c r="G39" s="13"/>
    </row>
    <row r="40" spans="1:7" ht="13.5" customHeight="1" x14ac:dyDescent="0.2">
      <c r="A40" s="10"/>
      <c r="B40" s="13"/>
      <c r="C40" s="13"/>
      <c r="D40" s="13"/>
      <c r="E40" s="13"/>
      <c r="F40" s="13"/>
      <c r="G40" s="13"/>
    </row>
    <row r="41" spans="1:7" ht="13.5" customHeight="1" x14ac:dyDescent="0.2">
      <c r="A41" s="10"/>
      <c r="B41" s="13"/>
      <c r="C41" s="13"/>
      <c r="D41" s="13"/>
      <c r="E41" s="13"/>
      <c r="F41" s="13"/>
      <c r="G41" s="13"/>
    </row>
    <row r="42" spans="1:7" ht="13.5" customHeight="1" x14ac:dyDescent="0.2">
      <c r="A42" s="10"/>
      <c r="B42" s="13"/>
      <c r="C42" s="13"/>
      <c r="D42" s="13"/>
      <c r="E42" s="13"/>
      <c r="F42" s="13"/>
      <c r="G42" s="13"/>
    </row>
    <row r="43" spans="1:7" ht="13.5" customHeight="1" x14ac:dyDescent="0.2">
      <c r="A43" s="10"/>
      <c r="B43" s="13"/>
      <c r="C43" s="13"/>
      <c r="D43" s="13"/>
      <c r="E43" s="13"/>
      <c r="F43" s="13"/>
      <c r="G43" s="13"/>
    </row>
    <row r="44" spans="1:7" ht="13.5" customHeight="1" x14ac:dyDescent="0.2">
      <c r="A44" s="10"/>
      <c r="B44" s="13"/>
      <c r="C44" s="13"/>
      <c r="D44" s="13"/>
      <c r="E44" s="13"/>
      <c r="F44" s="13"/>
      <c r="G44" s="13"/>
    </row>
    <row r="45" spans="1:7" ht="13.5" customHeight="1" x14ac:dyDescent="0.2">
      <c r="A45" s="10"/>
      <c r="B45" s="13"/>
      <c r="C45" s="13"/>
      <c r="D45" s="13"/>
      <c r="E45" s="13"/>
      <c r="F45" s="13"/>
      <c r="G45" s="13"/>
    </row>
    <row r="46" spans="1:7" ht="13.5" customHeight="1" x14ac:dyDescent="0.2">
      <c r="A46" s="10"/>
      <c r="B46" s="13"/>
      <c r="C46" s="13"/>
      <c r="D46" s="13"/>
      <c r="E46" s="13"/>
      <c r="F46" s="13"/>
      <c r="G46" s="13"/>
    </row>
    <row r="47" spans="1:7" ht="13.5" customHeight="1" x14ac:dyDescent="0.2">
      <c r="A47" s="10"/>
      <c r="B47" s="13"/>
      <c r="C47" s="13"/>
      <c r="D47" s="13"/>
      <c r="E47" s="13"/>
      <c r="F47" s="13"/>
      <c r="G47" s="13"/>
    </row>
    <row r="48" spans="1:7" ht="13.5" customHeight="1" x14ac:dyDescent="0.2">
      <c r="A48" s="10"/>
      <c r="B48" s="13"/>
      <c r="C48" s="13"/>
      <c r="D48" s="13"/>
      <c r="E48" s="13"/>
      <c r="F48" s="13"/>
      <c r="G48" s="13"/>
    </row>
    <row r="49" spans="1:7" ht="13.5" customHeight="1" x14ac:dyDescent="0.2">
      <c r="A49" s="10"/>
      <c r="B49" s="13"/>
      <c r="C49" s="13"/>
      <c r="D49" s="13"/>
      <c r="E49" s="13"/>
      <c r="F49" s="13"/>
      <c r="G49" s="13"/>
    </row>
    <row r="50" spans="1:7" ht="13.5" customHeight="1" x14ac:dyDescent="0.2">
      <c r="A50" s="10"/>
      <c r="B50" s="13"/>
      <c r="C50" s="13"/>
      <c r="D50" s="13"/>
      <c r="E50" s="13"/>
      <c r="F50" s="13"/>
      <c r="G50" s="13"/>
    </row>
    <row r="51" spans="1:7" ht="13.5" customHeight="1" x14ac:dyDescent="0.2">
      <c r="A51" s="10"/>
      <c r="B51" s="13"/>
      <c r="C51" s="13"/>
      <c r="D51" s="13"/>
      <c r="E51" s="13"/>
      <c r="F51" s="13"/>
      <c r="G51" s="13"/>
    </row>
    <row r="52" spans="1:7" ht="13.5" customHeight="1" x14ac:dyDescent="0.2">
      <c r="A52" s="10"/>
      <c r="B52" s="13"/>
      <c r="C52" s="13"/>
      <c r="D52" s="13"/>
      <c r="E52" s="13"/>
      <c r="F52" s="13"/>
      <c r="G52" s="13"/>
    </row>
    <row r="53" spans="1:7" ht="13.5" customHeight="1" x14ac:dyDescent="0.2">
      <c r="A53" s="10"/>
      <c r="B53" s="13"/>
      <c r="C53" s="13"/>
      <c r="D53" s="13"/>
      <c r="E53" s="13"/>
      <c r="F53" s="13"/>
      <c r="G53" s="13"/>
    </row>
    <row r="54" spans="1:7" ht="13.5" customHeight="1" x14ac:dyDescent="0.2">
      <c r="A54" s="10"/>
      <c r="B54" s="13"/>
      <c r="C54" s="13"/>
      <c r="D54" s="13"/>
      <c r="E54" s="13"/>
      <c r="F54" s="13"/>
      <c r="G54" s="13"/>
    </row>
    <row r="55" spans="1:7" ht="13.5" customHeight="1" x14ac:dyDescent="0.2">
      <c r="A55" s="10"/>
      <c r="B55" s="13"/>
      <c r="C55" s="13"/>
      <c r="D55" s="13"/>
      <c r="E55" s="13"/>
      <c r="F55" s="13"/>
      <c r="G55" s="13"/>
    </row>
    <row r="56" spans="1:7" ht="13.5" customHeight="1" x14ac:dyDescent="0.2">
      <c r="A56" s="10"/>
      <c r="B56" s="13"/>
      <c r="C56" s="13"/>
      <c r="D56" s="13"/>
      <c r="E56" s="13"/>
      <c r="F56" s="13"/>
      <c r="G56" s="13"/>
    </row>
    <row r="57" spans="1:7" ht="13.5" customHeight="1" x14ac:dyDescent="0.2">
      <c r="A57" s="10"/>
      <c r="B57" s="13"/>
      <c r="C57" s="13"/>
      <c r="D57" s="13"/>
      <c r="E57" s="13"/>
      <c r="F57" s="13"/>
      <c r="G57" s="13"/>
    </row>
    <row r="58" spans="1:7" ht="13.5" customHeight="1" x14ac:dyDescent="0.2">
      <c r="A58" s="10"/>
      <c r="B58" s="13"/>
      <c r="C58" s="13"/>
      <c r="D58" s="13"/>
      <c r="E58" s="13"/>
      <c r="F58" s="13"/>
      <c r="G58" s="13"/>
    </row>
    <row r="59" spans="1:7" ht="13.5" customHeight="1" x14ac:dyDescent="0.2">
      <c r="A59" s="10"/>
      <c r="B59" s="13"/>
      <c r="C59" s="13"/>
      <c r="D59" s="13"/>
      <c r="E59" s="13"/>
      <c r="F59" s="13"/>
      <c r="G59" s="13"/>
    </row>
    <row r="60" spans="1:7" ht="13.5" customHeight="1" x14ac:dyDescent="0.2">
      <c r="A60" s="10"/>
      <c r="B60" s="13"/>
      <c r="C60" s="13"/>
      <c r="D60" s="13"/>
      <c r="E60" s="13"/>
      <c r="F60" s="13"/>
      <c r="G60" s="13"/>
    </row>
    <row r="61" spans="1:7" ht="13.5" customHeight="1" x14ac:dyDescent="0.2">
      <c r="A61" s="10"/>
      <c r="B61" s="13"/>
      <c r="C61" s="13"/>
      <c r="D61" s="13"/>
      <c r="E61" s="13"/>
      <c r="F61" s="13"/>
      <c r="G61" s="13"/>
    </row>
    <row r="62" spans="1:7" ht="13.5" customHeight="1" x14ac:dyDescent="0.2">
      <c r="A62" s="10"/>
      <c r="B62" s="13"/>
      <c r="C62" s="13"/>
      <c r="D62" s="13"/>
      <c r="E62" s="13"/>
      <c r="F62" s="13"/>
      <c r="G62" s="13"/>
    </row>
    <row r="63" spans="1:7" ht="13.5" customHeight="1" x14ac:dyDescent="0.2">
      <c r="A63" s="10"/>
      <c r="B63" s="13"/>
      <c r="C63" s="13"/>
      <c r="D63" s="13"/>
      <c r="E63" s="13"/>
      <c r="F63" s="13"/>
      <c r="G63" s="13"/>
    </row>
    <row r="64" spans="1:7" ht="13.5" customHeight="1" x14ac:dyDescent="0.2">
      <c r="A64" s="10"/>
      <c r="B64" s="13"/>
      <c r="C64" s="13"/>
      <c r="D64" s="13"/>
      <c r="E64" s="13"/>
      <c r="F64" s="13"/>
      <c r="G64" s="13"/>
    </row>
    <row r="65" spans="1:7" ht="13.5" customHeight="1" x14ac:dyDescent="0.2">
      <c r="A65" s="10"/>
      <c r="B65" s="13"/>
      <c r="C65" s="13"/>
      <c r="D65" s="13"/>
      <c r="E65" s="13"/>
      <c r="F65" s="13"/>
      <c r="G65" s="13"/>
    </row>
    <row r="66" spans="1:7" ht="13.5" customHeight="1" x14ac:dyDescent="0.2">
      <c r="A66" s="10"/>
      <c r="B66" s="13"/>
      <c r="C66" s="13"/>
      <c r="D66" s="13"/>
      <c r="E66" s="13"/>
      <c r="F66" s="13"/>
      <c r="G66" s="13"/>
    </row>
    <row r="67" spans="1:7" ht="13.5" customHeight="1" x14ac:dyDescent="0.2">
      <c r="A67" s="10"/>
      <c r="B67" s="13"/>
      <c r="C67" s="13"/>
      <c r="D67" s="13"/>
      <c r="E67" s="13"/>
      <c r="F67" s="13"/>
      <c r="G67" s="13"/>
    </row>
    <row r="68" spans="1:7" ht="13.5" customHeight="1" x14ac:dyDescent="0.2">
      <c r="A68" s="10"/>
      <c r="B68" s="13"/>
      <c r="C68" s="13"/>
      <c r="D68" s="13"/>
      <c r="E68" s="13"/>
      <c r="F68" s="13"/>
      <c r="G68" s="13"/>
    </row>
    <row r="69" spans="1:7" ht="13.5" customHeight="1" x14ac:dyDescent="0.2">
      <c r="A69" s="10"/>
      <c r="B69" s="13"/>
      <c r="C69" s="13"/>
      <c r="D69" s="13"/>
      <c r="E69" s="13"/>
      <c r="F69" s="13"/>
      <c r="G69" s="13"/>
    </row>
    <row r="70" spans="1:7" ht="13.5" customHeight="1" x14ac:dyDescent="0.2">
      <c r="A70" s="10"/>
      <c r="B70" s="13"/>
      <c r="C70" s="13"/>
      <c r="D70" s="13"/>
      <c r="E70" s="13"/>
      <c r="F70" s="13"/>
      <c r="G70" s="13"/>
    </row>
    <row r="71" spans="1:7" ht="13.5" customHeight="1" x14ac:dyDescent="0.2">
      <c r="A71" s="10"/>
      <c r="B71" s="13"/>
      <c r="C71" s="13"/>
      <c r="D71" s="13"/>
      <c r="E71" s="13"/>
      <c r="F71" s="13"/>
      <c r="G71" s="13"/>
    </row>
    <row r="72" spans="1:7" ht="13.5" customHeight="1" x14ac:dyDescent="0.2">
      <c r="A72" s="10"/>
      <c r="B72" s="13"/>
      <c r="C72" s="13"/>
      <c r="D72" s="13"/>
      <c r="E72" s="13"/>
      <c r="F72" s="13"/>
      <c r="G72" s="13"/>
    </row>
    <row r="73" spans="1:7" ht="13.5" customHeight="1" x14ac:dyDescent="0.2">
      <c r="A73" s="10"/>
      <c r="B73" s="13"/>
      <c r="C73" s="13"/>
      <c r="D73" s="13"/>
      <c r="E73" s="13"/>
      <c r="F73" s="13"/>
      <c r="G73" s="13"/>
    </row>
    <row r="74" spans="1:7" ht="13.5" customHeight="1" x14ac:dyDescent="0.2">
      <c r="A74" s="10"/>
      <c r="B74" s="13"/>
      <c r="C74" s="13"/>
      <c r="D74" s="13"/>
      <c r="E74" s="13"/>
      <c r="F74" s="13"/>
      <c r="G74" s="13"/>
    </row>
    <row r="75" spans="1:7" ht="13.5" customHeight="1" x14ac:dyDescent="0.2">
      <c r="A75" s="10"/>
      <c r="B75" s="13"/>
      <c r="C75" s="13"/>
      <c r="D75" s="13"/>
      <c r="E75" s="13"/>
      <c r="F75" s="13"/>
      <c r="G75" s="13"/>
    </row>
    <row r="76" spans="1:7" ht="13.5" customHeight="1" x14ac:dyDescent="0.2">
      <c r="A76" s="10"/>
      <c r="B76" s="13"/>
      <c r="C76" s="13"/>
      <c r="D76" s="13"/>
      <c r="E76" s="13"/>
      <c r="F76" s="13"/>
      <c r="G76" s="13"/>
    </row>
    <row r="77" spans="1:7" ht="13.5" customHeight="1" x14ac:dyDescent="0.2">
      <c r="A77" s="10"/>
      <c r="B77" s="13"/>
      <c r="C77" s="13"/>
      <c r="D77" s="13"/>
      <c r="E77" s="13"/>
      <c r="F77" s="13"/>
      <c r="G77" s="13"/>
    </row>
    <row r="78" spans="1:7" ht="13.5" customHeight="1" x14ac:dyDescent="0.2">
      <c r="A78" s="10"/>
      <c r="B78" s="13"/>
      <c r="C78" s="13"/>
      <c r="D78" s="13"/>
      <c r="E78" s="13"/>
      <c r="F78" s="13"/>
      <c r="G78" s="13"/>
    </row>
    <row r="79" spans="1:7" ht="13.5" customHeight="1" x14ac:dyDescent="0.2">
      <c r="A79" s="10"/>
      <c r="B79" s="13"/>
      <c r="C79" s="13"/>
      <c r="D79" s="13"/>
      <c r="E79" s="13"/>
      <c r="F79" s="13"/>
      <c r="G79" s="13"/>
    </row>
    <row r="80" spans="1:7" ht="13.5" customHeight="1" x14ac:dyDescent="0.2">
      <c r="A80" s="10"/>
      <c r="B80" s="13"/>
      <c r="C80" s="13"/>
      <c r="D80" s="13"/>
      <c r="E80" s="13"/>
      <c r="F80" s="13"/>
      <c r="G80" s="13"/>
    </row>
    <row r="81" spans="1:7" ht="13.5" customHeight="1" x14ac:dyDescent="0.2">
      <c r="A81" s="10"/>
      <c r="B81" s="13"/>
      <c r="C81" s="13"/>
      <c r="D81" s="13"/>
      <c r="E81" s="13"/>
      <c r="F81" s="13"/>
      <c r="G81" s="13"/>
    </row>
    <row r="82" spans="1:7" ht="13.5" customHeight="1" x14ac:dyDescent="0.2">
      <c r="A82" s="10"/>
      <c r="B82" s="13"/>
      <c r="C82" s="13"/>
      <c r="D82" s="13"/>
      <c r="E82" s="13"/>
      <c r="F82" s="13"/>
      <c r="G82" s="13"/>
    </row>
    <row r="83" spans="1:7" ht="13.5" customHeight="1" x14ac:dyDescent="0.2">
      <c r="A83" s="10"/>
      <c r="B83" s="13"/>
      <c r="C83" s="13"/>
      <c r="D83" s="13"/>
      <c r="E83" s="13"/>
      <c r="F83" s="13"/>
      <c r="G83" s="13"/>
    </row>
    <row r="84" spans="1:7" ht="13.5" customHeight="1" x14ac:dyDescent="0.2">
      <c r="A84" s="10"/>
      <c r="B84" s="13"/>
      <c r="C84" s="13"/>
      <c r="D84" s="13"/>
      <c r="E84" s="13"/>
      <c r="F84" s="13"/>
      <c r="G84" s="13"/>
    </row>
    <row r="85" spans="1:7" ht="13.5" customHeight="1" x14ac:dyDescent="0.2">
      <c r="A85" s="10"/>
      <c r="B85" s="13"/>
      <c r="C85" s="13"/>
      <c r="D85" s="13"/>
      <c r="E85" s="13"/>
      <c r="F85" s="13"/>
      <c r="G85" s="13"/>
    </row>
    <row r="86" spans="1:7" ht="13.5" customHeight="1" x14ac:dyDescent="0.2">
      <c r="A86" s="10"/>
      <c r="B86" s="13"/>
      <c r="C86" s="13"/>
      <c r="D86" s="13"/>
      <c r="E86" s="13"/>
      <c r="F86" s="13"/>
      <c r="G86" s="13"/>
    </row>
    <row r="87" spans="1:7" ht="13.5" customHeight="1" x14ac:dyDescent="0.2">
      <c r="A87" s="10"/>
      <c r="B87" s="13"/>
      <c r="C87" s="13"/>
      <c r="D87" s="13"/>
      <c r="E87" s="13"/>
      <c r="F87" s="13"/>
      <c r="G87" s="13"/>
    </row>
    <row r="88" spans="1:7" ht="13.5" customHeight="1" x14ac:dyDescent="0.2">
      <c r="A88" s="10"/>
      <c r="B88" s="13"/>
      <c r="C88" s="13"/>
      <c r="D88" s="13"/>
      <c r="E88" s="13"/>
      <c r="F88" s="13"/>
      <c r="G88" s="13"/>
    </row>
    <row r="89" spans="1:7" ht="13.5" customHeight="1" x14ac:dyDescent="0.2">
      <c r="A89" s="10"/>
      <c r="B89" s="13"/>
      <c r="C89" s="13"/>
      <c r="D89" s="13"/>
      <c r="E89" s="13"/>
      <c r="F89" s="13"/>
      <c r="G89" s="13"/>
    </row>
    <row r="90" spans="1:7" ht="13.5" customHeight="1" x14ac:dyDescent="0.2">
      <c r="A90" s="10"/>
      <c r="B90" s="13"/>
      <c r="C90" s="13"/>
      <c r="D90" s="13"/>
      <c r="E90" s="13"/>
      <c r="F90" s="13"/>
      <c r="G90" s="13"/>
    </row>
    <row r="91" spans="1:7" ht="13.5" customHeight="1" x14ac:dyDescent="0.2">
      <c r="A91" s="10"/>
      <c r="B91" s="13"/>
      <c r="C91" s="13"/>
      <c r="D91" s="13"/>
      <c r="E91" s="13"/>
      <c r="F91" s="13"/>
      <c r="G91" s="13"/>
    </row>
    <row r="92" spans="1:7" ht="13.5" customHeight="1" x14ac:dyDescent="0.2">
      <c r="A92" s="10"/>
      <c r="B92" s="13">
        <v>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</row>
    <row r="93" spans="1:7" ht="13.5" customHeight="1" x14ac:dyDescent="0.2"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</row>
    <row r="94" spans="1:7" ht="13.5" customHeight="1" x14ac:dyDescent="0.2"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</row>
    <row r="95" spans="1:7" ht="13.5" customHeight="1" x14ac:dyDescent="0.2"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</row>
    <row r="96" spans="1:7" ht="13.5" customHeight="1" x14ac:dyDescent="0.2">
      <c r="B96" s="8"/>
      <c r="C96" s="8"/>
      <c r="D96" s="8"/>
      <c r="E96" s="8"/>
      <c r="F96" s="8"/>
      <c r="G96" s="8"/>
    </row>
    <row r="97" spans="2:7" ht="13.5" customHeight="1" x14ac:dyDescent="0.2">
      <c r="B97" s="8"/>
      <c r="C97" s="8"/>
      <c r="D97" s="8"/>
      <c r="E97" s="8"/>
      <c r="F97" s="8"/>
      <c r="G97" s="8"/>
    </row>
    <row r="98" spans="2:7" ht="13.5" customHeight="1" x14ac:dyDescent="0.2">
      <c r="B98" s="8"/>
      <c r="C98" s="8"/>
      <c r="D98" s="8"/>
      <c r="E98" s="8"/>
      <c r="F98" s="8"/>
      <c r="G98" s="8"/>
    </row>
    <row r="99" spans="2:7" ht="13.5" customHeight="1" x14ac:dyDescent="0.2">
      <c r="B99" s="8"/>
      <c r="C99" s="8"/>
      <c r="D99" s="8"/>
      <c r="E99" s="8"/>
      <c r="F99" s="8"/>
      <c r="G99" s="8"/>
    </row>
    <row r="100" spans="2:7" ht="13.5" customHeight="1" x14ac:dyDescent="0.2">
      <c r="B100" s="8"/>
      <c r="C100" s="8"/>
      <c r="D100" s="8"/>
      <c r="E100" s="8"/>
      <c r="F100" s="8"/>
      <c r="G100" s="8"/>
    </row>
    <row r="101" spans="2:7" ht="13.5" customHeight="1" x14ac:dyDescent="0.2">
      <c r="B101" s="8"/>
      <c r="C101" s="8"/>
      <c r="D101" s="8"/>
      <c r="E101" s="8"/>
      <c r="F101" s="8"/>
      <c r="G101" s="8"/>
    </row>
    <row r="102" spans="2:7" ht="13.5" customHeight="1" x14ac:dyDescent="0.2">
      <c r="B102" s="8"/>
      <c r="C102" s="8"/>
      <c r="D102" s="8"/>
      <c r="E102" s="8"/>
      <c r="F102" s="8"/>
      <c r="G102" s="8"/>
    </row>
    <row r="103" spans="2:7" ht="13.5" customHeight="1" x14ac:dyDescent="0.2">
      <c r="B103" s="8"/>
      <c r="C103" s="8"/>
      <c r="D103" s="8"/>
      <c r="E103" s="8"/>
      <c r="F103" s="8"/>
      <c r="G103" s="8"/>
    </row>
    <row r="104" spans="2:7" ht="13.5" customHeight="1" x14ac:dyDescent="0.2">
      <c r="B104" s="8"/>
      <c r="C104" s="8"/>
      <c r="D104" s="8"/>
      <c r="E104" s="8"/>
      <c r="F104" s="8"/>
      <c r="G104" s="8"/>
    </row>
    <row r="105" spans="2:7" ht="13.5" customHeight="1" x14ac:dyDescent="0.2">
      <c r="B105" s="8"/>
      <c r="C105" s="8"/>
      <c r="D105" s="8"/>
      <c r="E105" s="8"/>
      <c r="F105" s="8"/>
      <c r="G105" s="8"/>
    </row>
    <row r="106" spans="2:7" ht="13.5" customHeight="1" x14ac:dyDescent="0.2">
      <c r="B106" s="8"/>
      <c r="C106" s="8"/>
      <c r="D106" s="8"/>
      <c r="E106" s="8"/>
      <c r="F106" s="8"/>
      <c r="G106" s="8"/>
    </row>
    <row r="107" spans="2:7" ht="13.5" customHeight="1" x14ac:dyDescent="0.2">
      <c r="B107" s="8"/>
      <c r="C107" s="8"/>
      <c r="D107" s="8"/>
      <c r="E107" s="8"/>
      <c r="F107" s="8"/>
      <c r="G107" s="8"/>
    </row>
    <row r="108" spans="2:7" ht="13.5" customHeight="1" x14ac:dyDescent="0.2">
      <c r="B108" s="8"/>
      <c r="C108" s="8"/>
      <c r="D108" s="8"/>
      <c r="E108" s="8"/>
      <c r="F108" s="8"/>
      <c r="G108" s="8"/>
    </row>
    <row r="109" spans="2:7" ht="13.5" customHeight="1" x14ac:dyDescent="0.2">
      <c r="B109" s="8"/>
      <c r="C109" s="8"/>
      <c r="D109" s="8"/>
      <c r="E109" s="8"/>
      <c r="F109" s="8"/>
      <c r="G109" s="8"/>
    </row>
  </sheetData>
  <mergeCells count="3">
    <mergeCell ref="B3:D3"/>
    <mergeCell ref="A1:D1"/>
    <mergeCell ref="G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zoomScale="90" zoomScaleNormal="90" workbookViewId="0">
      <selection activeCell="G8" sqref="G8"/>
    </sheetView>
  </sheetViews>
  <sheetFormatPr defaultColWidth="9.140625" defaultRowHeight="12.75" x14ac:dyDescent="0.2"/>
  <cols>
    <col min="1" max="1" width="52.5703125" style="1" customWidth="1"/>
    <col min="2" max="5" width="12.5703125" style="9" customWidth="1"/>
    <col min="6" max="6" width="53.140625" style="9" customWidth="1"/>
    <col min="7" max="7" width="12.5703125" style="9" customWidth="1"/>
    <col min="8" max="9" width="12.5703125" style="10" customWidth="1"/>
    <col min="10" max="16384" width="9.140625" style="10"/>
  </cols>
  <sheetData>
    <row r="1" spans="1:11" ht="15.75" customHeight="1" x14ac:dyDescent="0.2">
      <c r="A1" s="76" t="s">
        <v>14</v>
      </c>
      <c r="B1" s="76"/>
      <c r="C1" s="76"/>
      <c r="D1" s="76"/>
      <c r="E1" s="38"/>
      <c r="F1" s="38" t="s">
        <v>15</v>
      </c>
      <c r="G1" s="38"/>
      <c r="H1" s="38"/>
      <c r="I1" s="38"/>
      <c r="J1" s="38"/>
    </row>
    <row r="2" spans="1:11" ht="14.25" customHeight="1" thickBot="1" x14ac:dyDescent="0.3">
      <c r="A2" s="14"/>
      <c r="B2" s="15"/>
      <c r="C2" s="15"/>
      <c r="D2" s="15"/>
      <c r="E2" s="15"/>
      <c r="F2" s="14"/>
      <c r="G2" s="15"/>
      <c r="H2" s="15"/>
      <c r="I2" s="15"/>
    </row>
    <row r="3" spans="1:11" ht="13.5" customHeight="1" x14ac:dyDescent="0.2">
      <c r="A3" s="35" t="s">
        <v>1</v>
      </c>
      <c r="B3" s="77" t="s">
        <v>3</v>
      </c>
      <c r="C3" s="80"/>
      <c r="D3" s="78"/>
      <c r="E3" s="10"/>
      <c r="F3" s="35" t="s">
        <v>1</v>
      </c>
      <c r="G3" s="77" t="s">
        <v>3</v>
      </c>
      <c r="H3" s="80"/>
      <c r="I3" s="78"/>
    </row>
    <row r="4" spans="1:11" ht="14.25" customHeight="1" thickBot="1" x14ac:dyDescent="0.25">
      <c r="A4" s="18"/>
      <c r="B4" s="52">
        <v>2022</v>
      </c>
      <c r="C4" s="44">
        <v>2023</v>
      </c>
      <c r="D4" s="45">
        <v>2024</v>
      </c>
      <c r="E4" s="10"/>
      <c r="F4" s="18"/>
      <c r="G4" s="36">
        <v>2022</v>
      </c>
      <c r="H4" s="21">
        <v>2023</v>
      </c>
      <c r="I4" s="20">
        <v>2024</v>
      </c>
    </row>
    <row r="5" spans="1:11" ht="13.5" customHeight="1" x14ac:dyDescent="0.2">
      <c r="A5" s="22"/>
      <c r="B5" s="46"/>
      <c r="C5" s="47"/>
      <c r="D5" s="48"/>
      <c r="E5" s="11"/>
      <c r="F5" s="22"/>
      <c r="G5" s="46"/>
      <c r="H5" s="47"/>
      <c r="I5" s="48"/>
    </row>
    <row r="6" spans="1:11" ht="13.5" customHeight="1" x14ac:dyDescent="0.2">
      <c r="A6" s="34" t="s">
        <v>4</v>
      </c>
      <c r="B6" s="2">
        <v>1059455.7036680575</v>
      </c>
      <c r="C6" s="42">
        <v>1090070.8186630055</v>
      </c>
      <c r="D6" s="3">
        <v>1189784.5843961677</v>
      </c>
      <c r="E6" s="11"/>
      <c r="F6" s="34" t="s">
        <v>4</v>
      </c>
      <c r="G6" s="2">
        <f>vydavky_cash!E6-RVS_vydavky_cash!B6</f>
        <v>28616.544146432308</v>
      </c>
      <c r="H6" s="42">
        <f>vydavky_cash!F6-RVS_vydavky_cash!C6</f>
        <v>20480.100291404175</v>
      </c>
      <c r="I6" s="3">
        <f>vydavky_cash!G6-RVS_vydavky_cash!D6</f>
        <v>30719.31515053357</v>
      </c>
    </row>
    <row r="7" spans="1:11" ht="13.5" customHeight="1" x14ac:dyDescent="0.2">
      <c r="A7" s="25" t="s">
        <v>5</v>
      </c>
      <c r="B7" s="26">
        <v>583960.73968998087</v>
      </c>
      <c r="C7" s="28">
        <v>586307.94260437379</v>
      </c>
      <c r="D7" s="29">
        <v>634137.23058728431</v>
      </c>
      <c r="E7" s="11"/>
      <c r="F7" s="25" t="s">
        <v>5</v>
      </c>
      <c r="G7" s="26">
        <f>vydavky_cash!E7-RVS_vydavky_cash!B7</f>
        <v>45322.950644621742</v>
      </c>
      <c r="H7" s="28">
        <f>vydavky_cash!F7-RVS_vydavky_cash!C7</f>
        <v>29236.773952118005</v>
      </c>
      <c r="I7" s="29">
        <f>vydavky_cash!G7-RVS_vydavky_cash!D7</f>
        <v>45077.308095332352</v>
      </c>
    </row>
    <row r="8" spans="1:11" ht="13.5" customHeight="1" x14ac:dyDescent="0.2">
      <c r="A8" s="25" t="s">
        <v>6</v>
      </c>
      <c r="B8" s="26">
        <v>65717.367204790673</v>
      </c>
      <c r="C8" s="28">
        <v>47991.31403025263</v>
      </c>
      <c r="D8" s="29">
        <v>54212.886986186815</v>
      </c>
      <c r="E8" s="11"/>
      <c r="F8" s="25" t="s">
        <v>6</v>
      </c>
      <c r="G8" s="26">
        <f>vydavky_cash!E8-RVS_vydavky_cash!B8</f>
        <v>-12422.465401736466</v>
      </c>
      <c r="H8" s="28">
        <f>vydavky_cash!F8-RVS_vydavky_cash!C8</f>
        <v>1697.7688863259027</v>
      </c>
      <c r="I8" s="29">
        <f>vydavky_cash!G8-RVS_vydavky_cash!D8</f>
        <v>2691.1814138641712</v>
      </c>
    </row>
    <row r="9" spans="1:11" ht="13.5" customHeight="1" x14ac:dyDescent="0.2">
      <c r="A9" s="25" t="s">
        <v>7</v>
      </c>
      <c r="B9" s="26">
        <v>347945.35776761395</v>
      </c>
      <c r="C9" s="28">
        <v>391411.15413740685</v>
      </c>
      <c r="D9" s="29">
        <v>433583.02753286163</v>
      </c>
      <c r="E9" s="11"/>
      <c r="F9" s="25" t="s">
        <v>7</v>
      </c>
      <c r="G9" s="26">
        <f>vydavky_cash!E9-RVS_vydavky_cash!B9</f>
        <v>5907.6818524128175</v>
      </c>
      <c r="H9" s="28">
        <f>vydavky_cash!F9-RVS_vydavky_cash!C9</f>
        <v>-1978.5005193111137</v>
      </c>
      <c r="I9" s="29">
        <f>vydavky_cash!G9-RVS_vydavky_cash!D9</f>
        <v>-8918.80241765338</v>
      </c>
    </row>
    <row r="10" spans="1:11" ht="13.5" customHeight="1" x14ac:dyDescent="0.2">
      <c r="A10" s="25" t="s">
        <v>8</v>
      </c>
      <c r="B10" s="26">
        <v>63.350005671953191</v>
      </c>
      <c r="C10" s="28">
        <v>67.231890972235846</v>
      </c>
      <c r="D10" s="29">
        <v>70.728461729733468</v>
      </c>
      <c r="E10" s="11"/>
      <c r="F10" s="25" t="s">
        <v>8</v>
      </c>
      <c r="G10" s="26">
        <f>vydavky_cash!E10-RVS_vydavky_cash!B10</f>
        <v>3.8633619640176207</v>
      </c>
      <c r="H10" s="28">
        <f>vydavky_cash!F10-RVS_vydavky_cash!C10</f>
        <v>5.27187801870312</v>
      </c>
      <c r="I10" s="29">
        <f>vydavky_cash!G10-RVS_vydavky_cash!D10</f>
        <v>5.734937402489976</v>
      </c>
    </row>
    <row r="11" spans="1:11" ht="13.5" customHeight="1" x14ac:dyDescent="0.2">
      <c r="A11" s="25" t="s">
        <v>12</v>
      </c>
      <c r="B11" s="41">
        <v>61768.889000000003</v>
      </c>
      <c r="C11" s="28">
        <v>64293.175999999999</v>
      </c>
      <c r="D11" s="29">
        <v>67780.710828104886</v>
      </c>
      <c r="E11" s="11"/>
      <c r="F11" s="25" t="s">
        <v>12</v>
      </c>
      <c r="G11" s="41">
        <f>vydavky_cash!E11-RVS_vydavky_cash!B11</f>
        <v>-10195.486310829852</v>
      </c>
      <c r="H11" s="28">
        <f>vydavky_cash!F11-RVS_vydavky_cash!C11</f>
        <v>-8481.2139057472086</v>
      </c>
      <c r="I11" s="29">
        <f>vydavky_cash!G11-RVS_vydavky_cash!D11</f>
        <v>-8136.1068784117961</v>
      </c>
    </row>
    <row r="12" spans="1:11" ht="13.5" customHeight="1" x14ac:dyDescent="0.2">
      <c r="A12" s="34" t="s">
        <v>13</v>
      </c>
      <c r="B12" s="2">
        <v>8241402</v>
      </c>
      <c r="C12" s="42">
        <v>8761837</v>
      </c>
      <c r="D12" s="3">
        <v>9198559</v>
      </c>
      <c r="E12" s="11"/>
      <c r="F12" s="34" t="s">
        <v>13</v>
      </c>
      <c r="G12" s="2">
        <f>vydavky_cash!E12-RVS_vydavky_cash!B12</f>
        <v>12503.635933580808</v>
      </c>
      <c r="H12" s="42">
        <f>vydavky_cash!F12-RVS_vydavky_cash!C12</f>
        <v>173722.97327162512</v>
      </c>
      <c r="I12" s="3">
        <f>vydavky_cash!G12-RVS_vydavky_cash!D12</f>
        <v>293929.19480215572</v>
      </c>
    </row>
    <row r="13" spans="1:11" ht="13.5" customHeight="1" x14ac:dyDescent="0.2">
      <c r="A13" s="56" t="s">
        <v>19</v>
      </c>
      <c r="B13" s="26">
        <v>7257036</v>
      </c>
      <c r="C13" s="28">
        <v>7756941</v>
      </c>
      <c r="D13" s="29">
        <v>8177460</v>
      </c>
      <c r="E13" s="11"/>
      <c r="F13" s="56" t="s">
        <v>19</v>
      </c>
      <c r="G13" s="26">
        <f>vydavky_cash!E13-RVS_vydavky_cash!B13</f>
        <v>40858.943121791817</v>
      </c>
      <c r="H13" s="28">
        <f>vydavky_cash!F13-RVS_vydavky_cash!C13</f>
        <v>165053.29456981644</v>
      </c>
      <c r="I13" s="29">
        <f>vydavky_cash!G13-RVS_vydavky_cash!D13</f>
        <v>269247.75939602591</v>
      </c>
    </row>
    <row r="14" spans="1:11" ht="13.5" customHeight="1" x14ac:dyDescent="0.2">
      <c r="A14" s="61" t="s">
        <v>17</v>
      </c>
      <c r="B14" s="26">
        <v>6561761.5103577198</v>
      </c>
      <c r="C14" s="28">
        <v>6952610.1359673981</v>
      </c>
      <c r="D14" s="29">
        <v>7282315.0242238771</v>
      </c>
      <c r="E14" s="11"/>
      <c r="F14" s="61" t="s">
        <v>17</v>
      </c>
      <c r="G14" s="26">
        <f>vydavky_cash!E14-RVS_vydavky_cash!B14</f>
        <v>12755.498770033941</v>
      </c>
      <c r="H14" s="28">
        <f>vydavky_cash!F14-RVS_vydavky_cash!C14</f>
        <v>185232.21336427983</v>
      </c>
      <c r="I14" s="29">
        <f>vydavky_cash!G14-RVS_vydavky_cash!D14</f>
        <v>332404.89126001205</v>
      </c>
      <c r="J14" s="11"/>
      <c r="K14" s="12"/>
    </row>
    <row r="15" spans="1:11" ht="13.5" customHeight="1" x14ac:dyDescent="0.2">
      <c r="A15" s="61" t="s">
        <v>18</v>
      </c>
      <c r="B15" s="26"/>
      <c r="C15" s="27"/>
      <c r="D15" s="29"/>
      <c r="E15" s="11"/>
      <c r="F15" s="61" t="s">
        <v>18</v>
      </c>
      <c r="G15" s="26"/>
      <c r="H15" s="27"/>
      <c r="I15" s="29"/>
      <c r="J15" s="11"/>
      <c r="K15" s="12"/>
    </row>
    <row r="16" spans="1:11" ht="13.5" customHeight="1" x14ac:dyDescent="0.2">
      <c r="A16" s="61" t="s">
        <v>20</v>
      </c>
      <c r="B16" s="26"/>
      <c r="C16" s="27"/>
      <c r="D16" s="29"/>
      <c r="E16" s="11"/>
      <c r="F16" s="61" t="s">
        <v>20</v>
      </c>
      <c r="G16" s="26"/>
      <c r="H16" s="27"/>
      <c r="I16" s="29"/>
      <c r="J16" s="11"/>
      <c r="K16" s="12"/>
    </row>
    <row r="17" spans="1:11" ht="13.5" customHeight="1" x14ac:dyDescent="0.2">
      <c r="A17" s="61" t="s">
        <v>21</v>
      </c>
      <c r="B17" s="26"/>
      <c r="C17" s="27"/>
      <c r="D17" s="29"/>
      <c r="E17" s="11"/>
      <c r="F17" s="61" t="s">
        <v>21</v>
      </c>
      <c r="G17" s="26"/>
      <c r="H17" s="27"/>
      <c r="I17" s="29"/>
      <c r="J17" s="11"/>
      <c r="K17" s="12"/>
    </row>
    <row r="18" spans="1:11" ht="13.5" customHeight="1" x14ac:dyDescent="0.2">
      <c r="A18" s="61" t="s">
        <v>22</v>
      </c>
      <c r="B18" s="26"/>
      <c r="C18" s="27"/>
      <c r="D18" s="29"/>
      <c r="E18" s="11"/>
      <c r="F18" s="61" t="s">
        <v>22</v>
      </c>
      <c r="G18" s="26"/>
      <c r="H18" s="27"/>
      <c r="I18" s="29"/>
      <c r="J18" s="11"/>
      <c r="K18" s="12"/>
    </row>
    <row r="19" spans="1:11" ht="13.5" customHeight="1" x14ac:dyDescent="0.2">
      <c r="A19" s="25" t="s">
        <v>23</v>
      </c>
      <c r="B19" s="26">
        <v>984366</v>
      </c>
      <c r="C19" s="27">
        <v>1004896</v>
      </c>
      <c r="D19" s="29">
        <v>1021099</v>
      </c>
      <c r="E19" s="11"/>
      <c r="F19" s="25" t="s">
        <v>23</v>
      </c>
      <c r="G19" s="26">
        <f>vydavky_cash!E19-RVS_vydavky_cash!B19</f>
        <v>-28355.307188211125</v>
      </c>
      <c r="H19" s="27">
        <f>vydavky_cash!F19-RVS_vydavky_cash!C19</f>
        <v>8669.6787018091418</v>
      </c>
      <c r="I19" s="29">
        <f>vydavky_cash!G19-RVS_vydavky_cash!D19</f>
        <v>24681.435406129691</v>
      </c>
      <c r="J19" s="11"/>
      <c r="K19" s="12"/>
    </row>
    <row r="20" spans="1:11" ht="13.5" customHeight="1" x14ac:dyDescent="0.2">
      <c r="A20" s="61" t="s">
        <v>24</v>
      </c>
      <c r="B20" s="26"/>
      <c r="C20" s="27"/>
      <c r="D20" s="29"/>
      <c r="E20" s="11"/>
      <c r="F20" s="61" t="s">
        <v>24</v>
      </c>
      <c r="G20" s="26"/>
      <c r="H20" s="27"/>
      <c r="I20" s="29"/>
    </row>
    <row r="21" spans="1:11" ht="14.25" customHeight="1" x14ac:dyDescent="0.2">
      <c r="A21" s="61" t="s">
        <v>20</v>
      </c>
      <c r="B21" s="26"/>
      <c r="C21" s="27"/>
      <c r="D21" s="29"/>
      <c r="E21" s="11"/>
      <c r="F21" s="61" t="s">
        <v>20</v>
      </c>
      <c r="G21" s="26"/>
      <c r="H21" s="27"/>
      <c r="I21" s="29"/>
    </row>
    <row r="22" spans="1:11" ht="13.5" customHeight="1" x14ac:dyDescent="0.2">
      <c r="A22" s="61" t="s">
        <v>21</v>
      </c>
      <c r="B22" s="26"/>
      <c r="C22" s="27"/>
      <c r="D22" s="29"/>
      <c r="E22" s="11"/>
      <c r="F22" s="61" t="s">
        <v>21</v>
      </c>
      <c r="G22" s="26"/>
      <c r="H22" s="27"/>
      <c r="I22" s="29"/>
    </row>
    <row r="23" spans="1:11" ht="13.5" customHeight="1" x14ac:dyDescent="0.2">
      <c r="A23" s="61" t="s">
        <v>22</v>
      </c>
      <c r="B23" s="26"/>
      <c r="C23" s="27"/>
      <c r="D23" s="29"/>
      <c r="E23" s="11"/>
      <c r="F23" s="61" t="s">
        <v>22</v>
      </c>
      <c r="G23" s="26"/>
      <c r="H23" s="27"/>
      <c r="I23" s="29"/>
    </row>
    <row r="24" spans="1:11" ht="13.5" customHeight="1" thickBot="1" x14ac:dyDescent="0.25">
      <c r="A24" s="34" t="s">
        <v>9</v>
      </c>
      <c r="B24" s="73">
        <v>287614.85990011011</v>
      </c>
      <c r="C24" s="74">
        <v>264404.9804805594</v>
      </c>
      <c r="D24" s="66">
        <v>262971.26960463548</v>
      </c>
      <c r="E24" s="11"/>
      <c r="F24" s="34" t="s">
        <v>9</v>
      </c>
      <c r="G24" s="73">
        <f>vydavky_cash!E24-RVS_vydavky_cash!B24</f>
        <v>-13841.386296076467</v>
      </c>
      <c r="H24" s="74">
        <f>vydavky_cash!F24-RVS_vydavky_cash!C24</f>
        <v>-15656.704854412354</v>
      </c>
      <c r="I24" s="66">
        <f>vydavky_cash!G24-RVS_vydavky_cash!D24</f>
        <v>-13237.06001584098</v>
      </c>
    </row>
    <row r="25" spans="1:11" ht="13.5" customHeight="1" thickBot="1" x14ac:dyDescent="0.25">
      <c r="A25" s="5" t="s">
        <v>10</v>
      </c>
      <c r="B25" s="6">
        <f>B6+B12+B24</f>
        <v>9588472.5635681674</v>
      </c>
      <c r="C25" s="55">
        <f t="shared" ref="C25:D25" si="0">C6+C12+C24</f>
        <v>10116312.799143564</v>
      </c>
      <c r="D25" s="7">
        <f t="shared" si="0"/>
        <v>10651314.854000805</v>
      </c>
      <c r="E25" s="11"/>
      <c r="F25" s="5" t="s">
        <v>10</v>
      </c>
      <c r="G25" s="6">
        <f>G6+G12+G24</f>
        <v>27278.79378393665</v>
      </c>
      <c r="H25" s="55">
        <f t="shared" ref="H25:I25" si="1">H6+H12+H24</f>
        <v>178546.36870861694</v>
      </c>
      <c r="I25" s="7">
        <f t="shared" si="1"/>
        <v>311411.44993684831</v>
      </c>
    </row>
    <row r="26" spans="1:11" ht="13.5" customHeight="1" thickBot="1" x14ac:dyDescent="0.25">
      <c r="A26" s="30" t="s">
        <v>11</v>
      </c>
      <c r="B26" s="37">
        <f>B25</f>
        <v>9588472.5635681674</v>
      </c>
      <c r="C26" s="33">
        <f>C25</f>
        <v>10116312.799143564</v>
      </c>
      <c r="D26" s="32">
        <f>D25</f>
        <v>10651314.854000805</v>
      </c>
      <c r="E26" s="11"/>
      <c r="F26" s="30" t="s">
        <v>11</v>
      </c>
      <c r="G26" s="37">
        <f>G25</f>
        <v>27278.79378393665</v>
      </c>
      <c r="H26" s="33">
        <f>H25</f>
        <v>178546.36870861694</v>
      </c>
      <c r="I26" s="32">
        <f>I25</f>
        <v>311411.44993684831</v>
      </c>
    </row>
    <row r="27" spans="1:11" ht="13.5" customHeight="1" x14ac:dyDescent="0.2">
      <c r="A27" s="10"/>
      <c r="B27" s="13"/>
      <c r="C27" s="13"/>
      <c r="D27" s="13"/>
      <c r="E27" s="13"/>
      <c r="F27" s="13"/>
      <c r="G27" s="13"/>
    </row>
    <row r="28" spans="1:11" ht="13.5" customHeight="1" x14ac:dyDescent="0.2">
      <c r="A28" s="10"/>
      <c r="B28" s="13"/>
      <c r="C28" s="13"/>
      <c r="D28" s="13"/>
      <c r="E28" s="13"/>
      <c r="F28" s="13"/>
      <c r="G28" s="13"/>
      <c r="H28" s="13"/>
      <c r="I28" s="13"/>
    </row>
    <row r="29" spans="1:11" ht="13.5" customHeight="1" x14ac:dyDescent="0.2">
      <c r="A29" s="10"/>
      <c r="B29" s="13"/>
      <c r="C29" s="13"/>
      <c r="D29" s="13"/>
      <c r="E29" s="13"/>
      <c r="F29" s="13"/>
      <c r="G29" s="13"/>
    </row>
    <row r="30" spans="1:11" ht="13.5" customHeight="1" x14ac:dyDescent="0.2">
      <c r="A30" s="10"/>
      <c r="B30" s="13"/>
      <c r="C30" s="13"/>
      <c r="D30" s="13"/>
      <c r="E30" s="13"/>
      <c r="F30" s="13"/>
      <c r="G30" s="13"/>
    </row>
    <row r="31" spans="1:11" ht="13.5" customHeight="1" x14ac:dyDescent="0.2">
      <c r="A31" s="10"/>
      <c r="B31" s="13"/>
      <c r="C31" s="13"/>
      <c r="D31" s="13"/>
      <c r="E31" s="13"/>
      <c r="F31" s="13"/>
      <c r="G31" s="13"/>
    </row>
    <row r="32" spans="1:11" ht="13.5" customHeight="1" x14ac:dyDescent="0.2">
      <c r="A32" s="10"/>
      <c r="B32" s="13"/>
      <c r="C32" s="13"/>
      <c r="D32" s="13"/>
      <c r="E32" s="13"/>
      <c r="F32" s="13"/>
      <c r="G32" s="13"/>
    </row>
    <row r="33" spans="1:7" ht="13.5" customHeight="1" x14ac:dyDescent="0.2">
      <c r="A33" s="10"/>
      <c r="B33" s="13"/>
      <c r="C33" s="13"/>
      <c r="D33" s="13"/>
      <c r="E33" s="13"/>
      <c r="F33" s="13"/>
      <c r="G33" s="13"/>
    </row>
    <row r="34" spans="1:7" ht="13.5" customHeight="1" x14ac:dyDescent="0.2">
      <c r="A34" s="10"/>
      <c r="B34" s="13"/>
      <c r="C34" s="13"/>
      <c r="D34" s="13"/>
      <c r="E34" s="13"/>
      <c r="F34" s="13"/>
      <c r="G34" s="13"/>
    </row>
    <row r="35" spans="1:7" ht="13.5" customHeight="1" x14ac:dyDescent="0.2">
      <c r="A35" s="10"/>
      <c r="B35" s="13"/>
      <c r="C35" s="13"/>
      <c r="D35" s="13"/>
      <c r="E35" s="13"/>
      <c r="F35" s="13"/>
      <c r="G35" s="13"/>
    </row>
    <row r="36" spans="1:7" ht="13.5" customHeight="1" x14ac:dyDescent="0.2">
      <c r="A36" s="10"/>
      <c r="B36" s="13"/>
      <c r="C36" s="13"/>
      <c r="D36" s="13"/>
      <c r="E36" s="13"/>
      <c r="F36" s="13"/>
      <c r="G36" s="13"/>
    </row>
    <row r="37" spans="1:7" ht="13.5" customHeight="1" x14ac:dyDescent="0.2">
      <c r="A37" s="10"/>
      <c r="B37" s="13"/>
      <c r="C37" s="13"/>
      <c r="D37" s="13"/>
      <c r="E37" s="13"/>
      <c r="F37" s="13"/>
      <c r="G37" s="13"/>
    </row>
    <row r="38" spans="1:7" ht="13.5" customHeight="1" x14ac:dyDescent="0.2">
      <c r="A38" s="10"/>
      <c r="B38" s="13"/>
      <c r="C38" s="13"/>
      <c r="D38" s="13"/>
      <c r="E38" s="13"/>
      <c r="F38" s="13"/>
      <c r="G38" s="13"/>
    </row>
    <row r="39" spans="1:7" ht="13.5" customHeight="1" x14ac:dyDescent="0.2">
      <c r="A39" s="10"/>
      <c r="B39" s="13"/>
      <c r="C39" s="13"/>
      <c r="D39" s="13"/>
      <c r="E39" s="13"/>
      <c r="F39" s="13"/>
      <c r="G39" s="13"/>
    </row>
    <row r="40" spans="1:7" ht="13.5" customHeight="1" x14ac:dyDescent="0.2">
      <c r="A40" s="10"/>
      <c r="B40" s="13"/>
      <c r="C40" s="13"/>
      <c r="D40" s="13"/>
      <c r="E40" s="13"/>
      <c r="F40" s="13"/>
      <c r="G40" s="13"/>
    </row>
    <row r="41" spans="1:7" ht="13.5" customHeight="1" x14ac:dyDescent="0.2">
      <c r="A41" s="10"/>
      <c r="B41" s="13"/>
      <c r="C41" s="13"/>
      <c r="D41" s="13"/>
      <c r="E41" s="13"/>
      <c r="F41" s="13"/>
      <c r="G41" s="13"/>
    </row>
    <row r="42" spans="1:7" ht="13.5" customHeight="1" x14ac:dyDescent="0.2">
      <c r="A42" s="10"/>
      <c r="B42" s="13"/>
      <c r="C42" s="13"/>
      <c r="D42" s="13"/>
      <c r="E42" s="13"/>
      <c r="F42" s="13"/>
      <c r="G42" s="13"/>
    </row>
    <row r="43" spans="1:7" ht="13.5" customHeight="1" x14ac:dyDescent="0.2">
      <c r="A43" s="10"/>
      <c r="B43" s="13"/>
      <c r="C43" s="13"/>
      <c r="D43" s="13"/>
      <c r="E43" s="13"/>
      <c r="F43" s="13"/>
      <c r="G43" s="13"/>
    </row>
    <row r="44" spans="1:7" ht="13.5" customHeight="1" x14ac:dyDescent="0.2">
      <c r="A44" s="10"/>
      <c r="B44" s="13"/>
      <c r="C44" s="13"/>
      <c r="D44" s="13"/>
      <c r="E44" s="13"/>
      <c r="F44" s="13"/>
      <c r="G44" s="13"/>
    </row>
    <row r="45" spans="1:7" ht="13.5" customHeight="1" x14ac:dyDescent="0.2">
      <c r="A45" s="10"/>
      <c r="B45" s="13"/>
      <c r="C45" s="13"/>
      <c r="D45" s="13"/>
      <c r="E45" s="13"/>
      <c r="F45" s="13"/>
      <c r="G45" s="13"/>
    </row>
    <row r="46" spans="1:7" ht="13.5" customHeight="1" x14ac:dyDescent="0.2">
      <c r="A46" s="10"/>
      <c r="B46" s="13"/>
      <c r="C46" s="13"/>
      <c r="D46" s="13"/>
      <c r="E46" s="13"/>
      <c r="F46" s="13"/>
      <c r="G46" s="13"/>
    </row>
    <row r="47" spans="1:7" ht="13.5" customHeight="1" x14ac:dyDescent="0.2">
      <c r="A47" s="10"/>
      <c r="B47" s="13"/>
      <c r="C47" s="13"/>
      <c r="D47" s="13"/>
      <c r="E47" s="13"/>
      <c r="F47" s="13"/>
      <c r="G47" s="13"/>
    </row>
    <row r="48" spans="1:7" ht="13.5" customHeight="1" x14ac:dyDescent="0.2">
      <c r="A48" s="10"/>
      <c r="B48" s="13"/>
      <c r="C48" s="13"/>
      <c r="D48" s="13"/>
      <c r="E48" s="13"/>
      <c r="F48" s="13"/>
      <c r="G48" s="13"/>
    </row>
    <row r="49" spans="1:7" ht="13.5" customHeight="1" x14ac:dyDescent="0.2">
      <c r="A49" s="10"/>
      <c r="B49" s="13"/>
      <c r="C49" s="13"/>
      <c r="D49" s="13"/>
      <c r="E49" s="13"/>
      <c r="F49" s="13"/>
      <c r="G49" s="13"/>
    </row>
    <row r="50" spans="1:7" ht="13.5" customHeight="1" x14ac:dyDescent="0.2">
      <c r="A50" s="10"/>
      <c r="B50" s="13"/>
      <c r="C50" s="13"/>
      <c r="D50" s="13"/>
      <c r="E50" s="13"/>
      <c r="F50" s="13"/>
      <c r="G50" s="13"/>
    </row>
    <row r="51" spans="1:7" ht="13.5" customHeight="1" x14ac:dyDescent="0.2">
      <c r="A51" s="10"/>
      <c r="B51" s="13"/>
      <c r="C51" s="13"/>
      <c r="D51" s="13"/>
      <c r="E51" s="13"/>
      <c r="F51" s="13"/>
      <c r="G51" s="13"/>
    </row>
    <row r="52" spans="1:7" ht="13.5" customHeight="1" x14ac:dyDescent="0.2">
      <c r="A52" s="10"/>
      <c r="B52" s="13"/>
      <c r="C52" s="13"/>
      <c r="D52" s="13"/>
      <c r="E52" s="13"/>
      <c r="F52" s="13"/>
      <c r="G52" s="13"/>
    </row>
    <row r="53" spans="1:7" ht="13.5" customHeight="1" x14ac:dyDescent="0.2">
      <c r="A53" s="10"/>
      <c r="B53" s="13"/>
      <c r="C53" s="13"/>
      <c r="D53" s="13"/>
      <c r="E53" s="13"/>
      <c r="F53" s="13"/>
      <c r="G53" s="13"/>
    </row>
    <row r="54" spans="1:7" ht="13.5" customHeight="1" x14ac:dyDescent="0.2">
      <c r="A54" s="10"/>
      <c r="B54" s="13"/>
      <c r="C54" s="13"/>
      <c r="D54" s="13"/>
      <c r="E54" s="13"/>
      <c r="F54" s="13"/>
      <c r="G54" s="13"/>
    </row>
    <row r="55" spans="1:7" ht="13.5" customHeight="1" x14ac:dyDescent="0.2">
      <c r="A55" s="10"/>
      <c r="B55" s="13"/>
      <c r="C55" s="13"/>
      <c r="D55" s="13"/>
      <c r="E55" s="13"/>
      <c r="F55" s="13"/>
      <c r="G55" s="13"/>
    </row>
    <row r="56" spans="1:7" ht="13.5" customHeight="1" x14ac:dyDescent="0.2">
      <c r="A56" s="10"/>
      <c r="B56" s="13"/>
      <c r="C56" s="13"/>
      <c r="D56" s="13"/>
      <c r="E56" s="13"/>
      <c r="F56" s="13"/>
      <c r="G56" s="13"/>
    </row>
    <row r="57" spans="1:7" ht="13.5" customHeight="1" x14ac:dyDescent="0.2">
      <c r="A57" s="10"/>
      <c r="B57" s="13"/>
      <c r="C57" s="13"/>
      <c r="D57" s="13"/>
      <c r="E57" s="13"/>
      <c r="F57" s="13"/>
      <c r="G57" s="13"/>
    </row>
    <row r="58" spans="1:7" ht="13.5" customHeight="1" x14ac:dyDescent="0.2">
      <c r="A58" s="10"/>
      <c r="B58" s="13"/>
      <c r="C58" s="13"/>
      <c r="D58" s="13"/>
      <c r="E58" s="13"/>
      <c r="F58" s="13"/>
      <c r="G58" s="13"/>
    </row>
    <row r="59" spans="1:7" ht="13.5" customHeight="1" x14ac:dyDescent="0.2">
      <c r="A59" s="10"/>
      <c r="B59" s="13"/>
      <c r="C59" s="13"/>
      <c r="D59" s="13"/>
      <c r="E59" s="13"/>
      <c r="F59" s="13"/>
      <c r="G59" s="13"/>
    </row>
    <row r="60" spans="1:7" ht="13.5" customHeight="1" x14ac:dyDescent="0.2">
      <c r="A60" s="10"/>
      <c r="B60" s="13"/>
      <c r="C60" s="13"/>
      <c r="D60" s="13"/>
      <c r="E60" s="13"/>
      <c r="F60" s="13"/>
      <c r="G60" s="13"/>
    </row>
    <row r="61" spans="1:7" ht="13.5" customHeight="1" x14ac:dyDescent="0.2">
      <c r="A61" s="10"/>
      <c r="B61" s="13"/>
      <c r="C61" s="13"/>
      <c r="D61" s="13"/>
      <c r="E61" s="13"/>
      <c r="F61" s="13"/>
      <c r="G61" s="13"/>
    </row>
    <row r="62" spans="1:7" ht="13.5" customHeight="1" x14ac:dyDescent="0.2">
      <c r="A62" s="10"/>
      <c r="B62" s="13"/>
      <c r="C62" s="13"/>
      <c r="D62" s="13"/>
      <c r="E62" s="13"/>
      <c r="F62" s="13"/>
      <c r="G62" s="13"/>
    </row>
    <row r="63" spans="1:7" ht="13.5" customHeight="1" x14ac:dyDescent="0.2">
      <c r="A63" s="10"/>
      <c r="B63" s="13"/>
      <c r="C63" s="13"/>
      <c r="D63" s="13"/>
      <c r="E63" s="13"/>
      <c r="F63" s="13"/>
      <c r="G63" s="13"/>
    </row>
    <row r="64" spans="1:7" ht="13.5" customHeight="1" x14ac:dyDescent="0.2">
      <c r="A64" s="10"/>
      <c r="B64" s="13"/>
      <c r="C64" s="13"/>
      <c r="D64" s="13"/>
      <c r="E64" s="13"/>
      <c r="F64" s="13"/>
      <c r="G64" s="13"/>
    </row>
    <row r="65" spans="1:7" ht="13.5" customHeight="1" x14ac:dyDescent="0.2">
      <c r="A65" s="10"/>
      <c r="B65" s="13"/>
      <c r="C65" s="13"/>
      <c r="D65" s="13"/>
      <c r="E65" s="13"/>
      <c r="F65" s="13"/>
      <c r="G65" s="13"/>
    </row>
    <row r="66" spans="1:7" ht="13.5" customHeight="1" x14ac:dyDescent="0.2">
      <c r="A66" s="10"/>
      <c r="B66" s="13"/>
      <c r="C66" s="13"/>
      <c r="D66" s="13"/>
      <c r="E66" s="13"/>
      <c r="F66" s="13"/>
      <c r="G66" s="13"/>
    </row>
    <row r="67" spans="1:7" ht="13.5" customHeight="1" x14ac:dyDescent="0.2">
      <c r="A67" s="10"/>
      <c r="B67" s="13"/>
      <c r="C67" s="13"/>
      <c r="D67" s="13"/>
      <c r="E67" s="13"/>
      <c r="F67" s="13"/>
      <c r="G67" s="13"/>
    </row>
    <row r="68" spans="1:7" ht="13.5" customHeight="1" x14ac:dyDescent="0.2">
      <c r="A68" s="10"/>
      <c r="B68" s="13"/>
      <c r="C68" s="13"/>
      <c r="D68" s="13"/>
      <c r="E68" s="13"/>
      <c r="F68" s="13"/>
      <c r="G68" s="13"/>
    </row>
    <row r="69" spans="1:7" ht="13.5" customHeight="1" x14ac:dyDescent="0.2">
      <c r="A69" s="10"/>
      <c r="B69" s="13"/>
      <c r="C69" s="13"/>
      <c r="D69" s="13"/>
      <c r="E69" s="13"/>
      <c r="F69" s="13"/>
      <c r="G69" s="13"/>
    </row>
    <row r="70" spans="1:7" ht="13.5" customHeight="1" x14ac:dyDescent="0.2">
      <c r="A70" s="10"/>
      <c r="B70" s="13"/>
      <c r="C70" s="13"/>
      <c r="D70" s="13"/>
      <c r="E70" s="13"/>
      <c r="F70" s="13"/>
      <c r="G70" s="13"/>
    </row>
    <row r="71" spans="1:7" ht="13.5" customHeight="1" x14ac:dyDescent="0.2">
      <c r="A71" s="10"/>
      <c r="B71" s="13"/>
      <c r="C71" s="13"/>
      <c r="D71" s="13"/>
      <c r="E71" s="13"/>
      <c r="F71" s="13"/>
      <c r="G71" s="13"/>
    </row>
    <row r="72" spans="1:7" ht="13.5" customHeight="1" x14ac:dyDescent="0.2">
      <c r="A72" s="10"/>
      <c r="B72" s="13"/>
      <c r="C72" s="13"/>
      <c r="D72" s="13"/>
      <c r="E72" s="13"/>
      <c r="F72" s="13"/>
      <c r="G72" s="13"/>
    </row>
    <row r="73" spans="1:7" ht="13.5" customHeight="1" x14ac:dyDescent="0.2">
      <c r="A73" s="10"/>
      <c r="B73" s="13"/>
      <c r="C73" s="13"/>
      <c r="D73" s="13"/>
      <c r="E73" s="13"/>
      <c r="F73" s="13"/>
      <c r="G73" s="13"/>
    </row>
    <row r="74" spans="1:7" ht="13.5" customHeight="1" x14ac:dyDescent="0.2">
      <c r="A74" s="10"/>
      <c r="B74" s="13"/>
      <c r="C74" s="13"/>
      <c r="D74" s="13"/>
      <c r="E74" s="13"/>
      <c r="F74" s="13"/>
      <c r="G74" s="13"/>
    </row>
    <row r="75" spans="1:7" ht="13.5" customHeight="1" x14ac:dyDescent="0.2">
      <c r="A75" s="10"/>
      <c r="B75" s="13"/>
      <c r="C75" s="13"/>
      <c r="D75" s="13"/>
      <c r="E75" s="13"/>
      <c r="F75" s="13"/>
      <c r="G75" s="13"/>
    </row>
    <row r="76" spans="1:7" ht="13.5" customHeight="1" x14ac:dyDescent="0.2">
      <c r="A76" s="10"/>
      <c r="B76" s="13"/>
      <c r="C76" s="13"/>
      <c r="D76" s="13"/>
      <c r="E76" s="13"/>
      <c r="F76" s="13"/>
      <c r="G76" s="13"/>
    </row>
    <row r="77" spans="1:7" ht="13.5" customHeight="1" x14ac:dyDescent="0.2">
      <c r="A77" s="10"/>
      <c r="B77" s="13"/>
      <c r="C77" s="13"/>
      <c r="D77" s="13"/>
      <c r="E77" s="13"/>
      <c r="F77" s="13"/>
      <c r="G77" s="13"/>
    </row>
    <row r="78" spans="1:7" ht="13.5" customHeight="1" x14ac:dyDescent="0.2">
      <c r="A78" s="10"/>
      <c r="B78" s="13"/>
      <c r="C78" s="13"/>
      <c r="D78" s="13"/>
      <c r="E78" s="13"/>
      <c r="F78" s="13"/>
      <c r="G78" s="13"/>
    </row>
    <row r="79" spans="1:7" ht="13.5" customHeight="1" x14ac:dyDescent="0.2">
      <c r="A79" s="10"/>
      <c r="B79" s="13"/>
      <c r="C79" s="13"/>
      <c r="D79" s="13"/>
      <c r="E79" s="13"/>
      <c r="F79" s="13"/>
      <c r="G79" s="13"/>
    </row>
    <row r="80" spans="1:7" ht="13.5" customHeight="1" x14ac:dyDescent="0.2">
      <c r="A80" s="10"/>
      <c r="B80" s="13"/>
      <c r="C80" s="13"/>
      <c r="D80" s="13"/>
      <c r="E80" s="13"/>
      <c r="F80" s="13"/>
      <c r="G80" s="13"/>
    </row>
    <row r="81" spans="1:7" ht="13.5" customHeight="1" x14ac:dyDescent="0.2">
      <c r="A81" s="10"/>
      <c r="B81" s="13"/>
      <c r="C81" s="13"/>
      <c r="D81" s="13"/>
      <c r="E81" s="13"/>
      <c r="F81" s="13"/>
      <c r="G81" s="13"/>
    </row>
    <row r="82" spans="1:7" ht="13.5" customHeight="1" x14ac:dyDescent="0.2">
      <c r="A82" s="10"/>
      <c r="B82" s="13"/>
      <c r="C82" s="13"/>
      <c r="D82" s="13"/>
      <c r="E82" s="13"/>
      <c r="F82" s="13"/>
      <c r="G82" s="13"/>
    </row>
    <row r="83" spans="1:7" ht="13.5" customHeight="1" x14ac:dyDescent="0.2">
      <c r="A83" s="10"/>
      <c r="B83" s="13"/>
      <c r="C83" s="13"/>
      <c r="D83" s="13"/>
      <c r="E83" s="13"/>
      <c r="F83" s="13"/>
      <c r="G83" s="13"/>
    </row>
    <row r="84" spans="1:7" ht="13.5" customHeight="1" x14ac:dyDescent="0.2">
      <c r="A84" s="10"/>
      <c r="B84" s="13"/>
      <c r="C84" s="13"/>
      <c r="D84" s="13"/>
      <c r="E84" s="13"/>
      <c r="F84" s="13"/>
      <c r="G84" s="13"/>
    </row>
    <row r="85" spans="1:7" ht="13.5" customHeight="1" x14ac:dyDescent="0.2">
      <c r="A85" s="10"/>
      <c r="B85" s="13"/>
      <c r="C85" s="13"/>
      <c r="D85" s="13"/>
      <c r="E85" s="13"/>
      <c r="F85" s="13"/>
      <c r="G85" s="13"/>
    </row>
    <row r="86" spans="1:7" ht="13.5" customHeight="1" x14ac:dyDescent="0.2">
      <c r="A86" s="10"/>
      <c r="B86" s="13"/>
      <c r="C86" s="13"/>
      <c r="D86" s="13"/>
      <c r="E86" s="13"/>
      <c r="F86" s="13"/>
      <c r="G86" s="13"/>
    </row>
    <row r="87" spans="1:7" ht="13.5" customHeight="1" x14ac:dyDescent="0.2">
      <c r="A87" s="10"/>
      <c r="B87" s="13"/>
      <c r="C87" s="13"/>
      <c r="D87" s="13"/>
      <c r="E87" s="13"/>
      <c r="F87" s="13"/>
      <c r="G87" s="13"/>
    </row>
    <row r="88" spans="1:7" ht="13.5" customHeight="1" x14ac:dyDescent="0.2">
      <c r="A88" s="10"/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</row>
    <row r="89" spans="1:7" ht="13.5" customHeight="1" x14ac:dyDescent="0.2"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</row>
    <row r="90" spans="1:7" ht="13.5" customHeight="1" x14ac:dyDescent="0.2"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</row>
    <row r="91" spans="1:7" ht="13.5" customHeight="1" x14ac:dyDescent="0.2"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</row>
    <row r="92" spans="1:7" ht="13.5" customHeight="1" x14ac:dyDescent="0.2">
      <c r="B92" s="8"/>
      <c r="C92" s="8"/>
      <c r="D92" s="8"/>
      <c r="E92" s="8"/>
      <c r="F92" s="8"/>
      <c r="G92" s="8"/>
    </row>
    <row r="93" spans="1:7" ht="13.5" customHeight="1" x14ac:dyDescent="0.2">
      <c r="B93" s="8"/>
      <c r="C93" s="8"/>
      <c r="D93" s="8"/>
      <c r="E93" s="8"/>
      <c r="F93" s="8"/>
      <c r="G93" s="8"/>
    </row>
    <row r="94" spans="1:7" ht="13.5" customHeight="1" x14ac:dyDescent="0.2">
      <c r="B94" s="8"/>
      <c r="C94" s="8"/>
      <c r="D94" s="8"/>
      <c r="E94" s="8"/>
      <c r="F94" s="8"/>
      <c r="G94" s="8"/>
    </row>
    <row r="95" spans="1:7" ht="13.5" customHeight="1" x14ac:dyDescent="0.2">
      <c r="B95" s="8"/>
      <c r="C95" s="8"/>
      <c r="D95" s="8"/>
      <c r="E95" s="8"/>
      <c r="F95" s="8"/>
      <c r="G95" s="8"/>
    </row>
    <row r="96" spans="1:7" ht="13.5" customHeight="1" x14ac:dyDescent="0.2">
      <c r="B96" s="8"/>
      <c r="C96" s="8"/>
      <c r="D96" s="8"/>
      <c r="E96" s="8"/>
      <c r="F96" s="8"/>
      <c r="G96" s="8"/>
    </row>
    <row r="97" spans="2:7" ht="13.5" customHeight="1" x14ac:dyDescent="0.2">
      <c r="B97" s="8"/>
      <c r="C97" s="8"/>
      <c r="D97" s="8"/>
      <c r="E97" s="8"/>
      <c r="F97" s="8"/>
      <c r="G97" s="8"/>
    </row>
    <row r="98" spans="2:7" ht="13.5" customHeight="1" x14ac:dyDescent="0.2">
      <c r="B98" s="8"/>
      <c r="C98" s="8"/>
      <c r="D98" s="8"/>
      <c r="E98" s="8"/>
      <c r="F98" s="8"/>
      <c r="G98" s="8"/>
    </row>
    <row r="99" spans="2:7" ht="13.5" customHeight="1" x14ac:dyDescent="0.2">
      <c r="B99" s="8"/>
      <c r="C99" s="8"/>
      <c r="D99" s="8"/>
      <c r="E99" s="8"/>
      <c r="F99" s="8"/>
      <c r="G99" s="8"/>
    </row>
    <row r="100" spans="2:7" ht="13.5" customHeight="1" x14ac:dyDescent="0.2">
      <c r="B100" s="8"/>
      <c r="C100" s="8"/>
      <c r="D100" s="8"/>
      <c r="E100" s="8"/>
      <c r="F100" s="8"/>
      <c r="G100" s="8"/>
    </row>
    <row r="101" spans="2:7" ht="13.5" customHeight="1" x14ac:dyDescent="0.2">
      <c r="B101" s="8"/>
      <c r="C101" s="8"/>
      <c r="D101" s="8"/>
      <c r="E101" s="8"/>
      <c r="F101" s="8"/>
      <c r="G101" s="8"/>
    </row>
    <row r="102" spans="2:7" ht="13.5" customHeight="1" x14ac:dyDescent="0.2">
      <c r="B102" s="8"/>
      <c r="C102" s="8"/>
      <c r="D102" s="8"/>
      <c r="E102" s="8"/>
      <c r="F102" s="8"/>
      <c r="G102" s="8"/>
    </row>
    <row r="103" spans="2:7" ht="13.5" customHeight="1" x14ac:dyDescent="0.2">
      <c r="B103" s="8"/>
      <c r="C103" s="8"/>
      <c r="D103" s="8"/>
      <c r="E103" s="8"/>
      <c r="F103" s="8"/>
      <c r="G103" s="8"/>
    </row>
    <row r="104" spans="2:7" ht="13.5" customHeight="1" x14ac:dyDescent="0.2">
      <c r="B104" s="8"/>
      <c r="C104" s="8"/>
      <c r="D104" s="8"/>
      <c r="E104" s="8"/>
      <c r="F104" s="8"/>
      <c r="G104" s="8"/>
    </row>
    <row r="105" spans="2:7" ht="13.5" customHeight="1" x14ac:dyDescent="0.2">
      <c r="B105" s="8"/>
      <c r="C105" s="8"/>
      <c r="D105" s="8"/>
      <c r="E105" s="8"/>
      <c r="F105" s="8"/>
      <c r="G105" s="8"/>
    </row>
  </sheetData>
  <mergeCells count="3">
    <mergeCell ref="A1:D1"/>
    <mergeCell ref="B3:D3"/>
    <mergeCell ref="G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vydavky_ESA 2010</vt:lpstr>
      <vt:lpstr>vydavky_cash</vt:lpstr>
      <vt:lpstr>RVS_vydavky_ESA2010</vt:lpstr>
      <vt:lpstr>RVS_vydavky_cash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2022-02-15T09:50:56Z</dcterms:modified>
</cp:coreProperties>
</file>